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hare.sepp.belgium.be/Shared Documents/00.b4 SEPP Encyclopaedia/00g.Catalogue Coûts/Release 202206/"/>
    </mc:Choice>
  </mc:AlternateContent>
  <xr:revisionPtr revIDLastSave="0" documentId="8_{0D77885F-8D3A-472E-AA8A-6451E1D5077E}" xr6:coauthVersionLast="47" xr6:coauthVersionMax="47" xr10:uidLastSave="{00000000-0000-0000-0000-000000000000}"/>
  <bookViews>
    <workbookView xWindow="-108" yWindow="-108" windowWidth="23256" windowHeight="12576" activeTab="4" xr2:uid="{08ACC2AC-71B5-4F4D-82CE-DA3A0BEF63B2}"/>
  </bookViews>
  <sheets>
    <sheet name="INFO IBZ" sheetId="1" r:id="rId1"/>
    <sheet name="Career CCE" sheetId="2" r:id="rId2"/>
    <sheet name="Career CE_AD" sheetId="3" r:id="rId3"/>
    <sheet name="Career CE_GR_CE_MG" sheetId="4" r:id="rId4"/>
    <sheet name="Career IBZ_PCB_IBZ_VP" sheetId="5" r:id="rId5"/>
  </sheets>
  <externalReferences>
    <externalReference r:id="rId6"/>
  </externalReferences>
  <definedNames>
    <definedName name="_appLanguage" hidden="1">"F"</definedName>
    <definedName name="_appNeedRefresh" hidden="1">"Faux"</definedName>
    <definedName name="_lng_AMEND_REF_ETAT" hidden="1">"Cor. amend. Réf. État"</definedName>
    <definedName name="_lng_AMEND_REF_ETAT_FR" hidden="1">"Cor. amend. Réf. État"</definedName>
    <definedName name="_lng_AMEND_REF_ETAT_NL" hidden="1">"Cor. Amend. Herv. Staat"</definedName>
    <definedName name="_lng_CorrRefState" hidden="1">"Cor.tech. Réf. Etat"</definedName>
    <definedName name="_lng_CorrRefState_FR" hidden="1">"Cor.tech. Réf. Etat"</definedName>
    <definedName name="_lng_CorrRefState_NL" hidden="1">"Tech. cor. Herv. Staat"</definedName>
    <definedName name="_lng_ECO_LIN" hidden="1">"Éco. linéaires"</definedName>
    <definedName name="_lng_ECO_LIN_FR" hidden="1">"Éco. linéaires"</definedName>
    <definedName name="_lng_ECO_LIN_NL" hidden="1">"Lineaire besp."</definedName>
    <definedName name="_lng_ECO_SPEC" hidden="1">"Éco. spécifiques"</definedName>
    <definedName name="_lng_ECO_SPEC_FR" hidden="1">"Éco. spécifiques"</definedName>
    <definedName name="_lng_ECO_SPEC_NL" hidden="1">"Specifieke besp."</definedName>
    <definedName name="_lng_RefState" hidden="1">"Réf. Etat"</definedName>
    <definedName name="_lng_RefState_FR" hidden="1">"Réf. Etat"</definedName>
    <definedName name="_lng_RefState_NL" hidden="1">"Herv. Staat"</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fur et à mesure de votre sélection"</definedName>
    <definedName name="_lngAB_Add_Introduction_FR" hidden="1">"Veuillez spécifier la clef de l'allocation / l'article ci-dessous.   Vous pouvez soit introduire la clef en une fois dans la zone d'édition soit utiliser les différentes listes déroulantes afin de créer la clef au fur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LLOC_FAM" hidden="1">"Allocations familiales"</definedName>
    <definedName name="_lngALLOC_FAM_FR" hidden="1">"Allocations familiales"</definedName>
    <definedName name="_lngALLOC_FAM_NL" hidden="1">"Kinderbijslag"</definedName>
    <definedName name="_lngAmendement" hidden="1">"Amendement"</definedName>
    <definedName name="_lngAMENDEMENTNUMBER" hidden="1">"Numéro d'amendement"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33" hidden="1">"33-SNCB"</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"ESR Code 2"</definedName>
    <definedName name="_lngComments" hidden="1">"Commentaires généraux"</definedName>
    <definedName name="_lngCommentsReservedPts" hidden="1">"Commentaires points réservés"</definedName>
    <definedName name="_lngConclave" hidden="1">"Conclave"</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"ESR Code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Vast" hidden="1">"Crédits d'engagement - Vastleggingskredieten"</definedName>
    <definedName name="_lngEngCredit" hidden="1">"Crédit d'engagement"</definedName>
    <definedName name="_lngERR_DB_CONNECTION" hidden="1">"Erreur de connexion à la base de données.  Erreur : %1.  Query exécuté : %2"</definedName>
    <definedName name="_lngERR_DB_CONNECTION_RESTART" hidden="1">"Erreur de connexion à la base de données.  Merci de fermer eXL-Budget puis de le réouvrir."</definedName>
    <definedName name="_lngERR_DB_FAILURE" hidden="1">"La connection vers la base de données est inopérante.  Veuillez vérifier que vous êtes bien connectés au réseau.||Si le problème persiste, veuillez contacter l'équipe eBudget (ebudget@budget.fed.be)"</definedName>
    <definedName name="_lngERR_FILE_SAVE" hidden="1">"Erreur rencontrée lors de la sauvegarde de ce fichier.   Veuillez vérifier si le fichier %1 n'est pas déjà ouvert auquel cas, veuillez fermer cet autre fichier si vous désirez sauver celui-ci."</definedName>
    <definedName name="_lngERR_FILE_SAVE_FR" hidden="1">"Erreur rencontrée lors de la sauvegarde de ce fichier.   Veuillez vérifier si le fichier %1 n'est pas déjà ouvert auquel cas, veuillez fermer cet autre fichier si vous désirez sauver celui-ci."</definedName>
    <definedName name="_lngERR_FILE_SAVE_NL" hidden="1">"Fout tijdens het bewaren van het bestand. Gelieve na te gaan of bestand %1 reeds geopend is. Indien dit het geval is, gelieve dan dit bestand te sluiten indien u het huidige bestand wenst op te slaan."</definedName>
    <definedName name="_lngERR_MISSING_CONNECTION" hidden="1">"Une connexion %1 n'a pas pû être trouvée dans le classeur.  Veuillez vérifier."</definedName>
    <definedName name="_lngERR_NO_MANIFEST" hidden="1">"Fichier de configuration de eXL-Budget manquant.||Merci de bien vouloir rapporter ce problème à l'équipe eBudget %1"</definedName>
    <definedName name="_lngERR_RUNNING_SQL" hidden="1">"Une erreur est survenue lors de l'exécution d'une instruction SQL : %1||||%2"</definedName>
    <definedName name="_lngERR_SHEET_MISSING" hidden="1">"La feuille [%1] est manquante"</definedName>
    <definedName name="_lngERR_SQL_REMAINING_VAR" hidden="1">"Votre instruction SQL contient encore des variables et cela n'est pas possible.   La feuille Settings doit être corrigée."</definedName>
    <definedName name="_lngErrata" hidden="1">"Errata"</definedName>
    <definedName name="_lngEstimationPluriAnnual_ENG" hidden="1">"PREVISIONS PLURI.(eng.)"</definedName>
    <definedName name="_lngEstimationPluriAnnual_ORD" hidden="1">"PREVISIONS PLURI.(ord.)"</definedName>
    <definedName name="_lngExportedBy" hidden="1">"Éxporté par"</definedName>
    <definedName name="_lngExportedDate" hidden="1">"Date d'extraction"</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ame_Add_Key" hidden="1">"Veuillez mentionner le numéro de l'AB/article ou utilisez les différentes listes"</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ey" hidden="1">"AB/Art."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_Updated_By" hidden="1">"Cet enregistrement a été mis à jour la dernière fois par %1 le %2"</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OACCESS_THIS_PHASE" hidden="1">"Vous n'avez pas accès à l'application eXL-Budget pour la phase %1 et pour le type de budget %2.||||Si vous pensez que c'est une erreur, veuillez contacter le helpdesk de eBudget : ebudget@budget.fed.be"</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K_FILE_SAVE" hidden="1">"Le fichier a été sauvé sous ce nom : %1"</definedName>
    <definedName name="_lngOK_FILE_SAVE_FR" hidden="1">"Le fichier a été sauvé sous ce nom : %1"</definedName>
    <definedName name="_lngOK_FILE_SAVE_MAIL" hidden="1">"Le fichier a été sauvé sous ce nom : %1. Cliquez sur OK pour démarrer un messager électronique pour envoyer immédiatement le rapport par email."</definedName>
    <definedName name="_lngOK_FILE_SAVE_MAIL_FR" hidden="1">"Le fichier a été sauvé sous ce nom : %1. Cliquez sur OK pour démarrer un messager électronique pour envoyer immédiatement le rapport par email."</definedName>
    <definedName name="_lngOK_FILE_SAVE_MAIL_NL" hidden="1">"Het bestand werd bewaard onder de naam : %1. Druk op OK om een email-programma te openen waardoor u dit rapport onmiddellijk per email kunt verzenden."</definedName>
    <definedName name="_lngOK_FILE_SAVE_NL" hidden="1">"Het bestand werd bewaard onder de naam : %1"</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ge" hidden="1">"Page"</definedName>
    <definedName name="_lngParagraphe" hidden="1">"Paragraphe"</definedName>
    <definedName name="_lngParamsCalendarPhase" hidden="1">"Phase du cycle budgétaire"</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edBy" hidden="1">"Imprimé par"</definedName>
    <definedName name="_lngPrintedDate" hidden="1">"Date d'impression"</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 hidden="1">"R"</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Reserved_Points_All" hidden="1">"Points réservés - Tous les SPFs"</definedName>
    <definedName name="_lngReport_Synthese" hidden="1">"Tableau de synthèse"</definedName>
    <definedName name="_lngReport_Table_Recettes" hidden="1">"Tableau Recettes"</definedName>
    <definedName name="_lngReportTableCredit" hidden="1">"Tableau Crédit"</definedName>
    <definedName name="_lngReserve" hidden="1">"Réserve"</definedName>
    <definedName name="_lngReservedC" hidden="1">"C : base lég. exéc."</definedName>
    <definedName name="_lngReservedCBis" hidden="1">"C' : base lég. non ex."</definedName>
    <definedName name="_lngReservedD"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"Rapportage"</definedName>
    <definedName name="_lngVersionNumber" hidden="1">"Numéro de version"</definedName>
    <definedName name="_xlnm.Print_Area" localSheetId="1">'Career CCE'!$B$1:$V$67</definedName>
    <definedName name="_xlnm.Print_Area" localSheetId="2">'Career CE_AD'!$B$1:$V$66</definedName>
    <definedName name="_xlnm.Print_Area" localSheetId="3">'Career CE_GR_CE_MG'!$B$1:$V$67</definedName>
    <definedName name="_xlnm.Print_Area" localSheetId="4">'Career IBZ_PCB_IBZ_VP'!$B$1:$V$68</definedName>
    <definedName name="_xlnm.Print_Area" localSheetId="0">'INFO IBZ'!$B$1:$U$67</definedName>
    <definedName name="_xlnm.Print_Titles" localSheetId="1">'Career CCE'!$2:$8</definedName>
    <definedName name="_xlnm.Print_Titles" localSheetId="2">'Career CE_AD'!$2:$8</definedName>
    <definedName name="_xlnm.Print_Titles" localSheetId="3">'Career CE_GR_CE_MG'!$2:$8</definedName>
    <definedName name="_xlnm.Print_Titles" localSheetId="4">'Career IBZ_PCB_IBZ_VP'!$2:$8</definedName>
    <definedName name="_xlnm.Print_Titles" localSheetId="0">'INFO IBZ'!$2:$8</definedName>
    <definedName name="CotPat" localSheetId="1">'Career CCE'!$J$39:$K$40</definedName>
    <definedName name="CotPat" localSheetId="2">'Career CE_AD'!$J$39:$K$40</definedName>
    <definedName name="CotPat" localSheetId="3">'Career CE_GR_CE_MG'!$J$39:$K$40</definedName>
    <definedName name="CotPat" localSheetId="4">'Career IBZ_PCB_IBZ_VP'!$J$40:$K$41</definedName>
    <definedName name="K_Values" localSheetId="1">'Career CCE'!$C$8:$U$53</definedName>
    <definedName name="Key_range" localSheetId="1">'Career CCE'!$C$1:$U$53</definedName>
    <definedName name="Key_range" localSheetId="2">'Career CE_AD'!$C$2:$U$53</definedName>
    <definedName name="Key_range" localSheetId="3">'Career CE_GR_CE_MG'!$C$1:$U$53</definedName>
    <definedName name="Key_range" localSheetId="4">'Career IBZ_PCB_IBZ_VP'!$C$1:$U$54</definedName>
    <definedName name="Reportinstances">'[1]Settings New'!$D$3:$D$4</definedName>
    <definedName name="Scales" localSheetId="1">'Career CCE'!$D$11:$D$34,'Career CCE'!$I$11:$I$25,'Career CCE'!$N$11:$N$24,'Career CCE'!$S$11:$S$23</definedName>
    <definedName name="Scales" localSheetId="2">'Career CE_AD'!$D$11:$D$34,'Career CE_AD'!$I$11:$I$25,'Career CE_AD'!$N$11:$N$24,'Career CE_AD'!$S$11:$S$23</definedName>
    <definedName name="Scales" localSheetId="3">'Career CE_GR_CE_MG'!$D$11:$D$34,'Career CE_GR_CE_MG'!$I$11:$I$25,'Career CE_GR_CE_MG'!$N$11:$N$24,'Career CE_GR_CE_MG'!$S$11:$S$23</definedName>
    <definedName name="Scales" localSheetId="4">'Career IBZ_PCB_IBZ_VP'!$D$11:$D$35,'Career IBZ_PCB_IBZ_VP'!$I$11:$I$25,'Career IBZ_PCB_IBZ_VP'!$N$11:$N$24,'Career IBZ_PCB_IBZ_VP'!$S$11:$S$23</definedName>
    <definedName name="Scales" localSheetId="0">'INFO IBZ'!$D$13:$D$44,'INFO IBZ'!$H$13:$H$39,'INFO IBZ'!$M$13:$M$38,'INFO IBZ'!$R$13:$R$37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6" i="5" l="1"/>
  <c r="N66" i="5"/>
  <c r="I66" i="5"/>
  <c r="K66" i="5" s="1"/>
  <c r="F66" i="5"/>
  <c r="D66" i="5"/>
  <c r="E66" i="5" s="1"/>
  <c r="U61" i="5"/>
  <c r="T61" i="5"/>
  <c r="S61" i="5"/>
  <c r="N61" i="5"/>
  <c r="P61" i="5" s="1"/>
  <c r="I61" i="5"/>
  <c r="K61" i="5" s="1"/>
  <c r="F61" i="5"/>
  <c r="D61" i="5"/>
  <c r="E61" i="5" s="1"/>
  <c r="Y44" i="5"/>
  <c r="K41" i="5"/>
  <c r="K40" i="5"/>
  <c r="J40" i="5"/>
  <c r="U66" i="5"/>
  <c r="P66" i="5"/>
  <c r="F65" i="4"/>
  <c r="E65" i="4"/>
  <c r="D65" i="4"/>
  <c r="J62" i="4"/>
  <c r="D60" i="4"/>
  <c r="J57" i="4"/>
  <c r="K39" i="4"/>
  <c r="J39" i="4"/>
  <c r="E60" i="4"/>
  <c r="S63" i="3"/>
  <c r="T63" i="3" s="1"/>
  <c r="N63" i="3"/>
  <c r="P63" i="3" s="1"/>
  <c r="K63" i="3"/>
  <c r="I63" i="3"/>
  <c r="J63" i="3" s="1"/>
  <c r="D63" i="3"/>
  <c r="F63" i="3" s="1"/>
  <c r="J60" i="3"/>
  <c r="E63" i="3" s="1"/>
  <c r="K39" i="3"/>
  <c r="J39" i="3"/>
  <c r="D65" i="2"/>
  <c r="J62" i="2"/>
  <c r="F60" i="2"/>
  <c r="D60" i="2"/>
  <c r="E60" i="2" s="1"/>
  <c r="J57" i="2"/>
  <c r="J39" i="2"/>
  <c r="F65" i="2"/>
  <c r="T66" i="5" l="1"/>
  <c r="O61" i="5"/>
  <c r="J66" i="5"/>
  <c r="O66" i="5"/>
  <c r="J61" i="5"/>
  <c r="F60" i="4"/>
  <c r="U63" i="3"/>
  <c r="O63" i="3"/>
  <c r="E65" i="2"/>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6">
    <s v="BCM_SeppV4_PREF_Sepp_BCMV4"/>
    <s v="[D06-FacetStatus].[StatusCode].&amp;[S]"/>
    <s v="BCM_SeppV4_Sepp_BCMV4"/>
    <s v="[D05-FacetNomenclature].[CareerCode].&amp;[CCE_GR]"/>
    <s v="[D05-FacetNomenclature].[TopClasseCode].&amp;[A1]"/>
    <s v="[D05-FacetNomenclature].[ScaleCode].&amp;[193Q]"/>
    <s v="[D05-FacetNomenclature].[TopClasseCode].&amp;[A3]"/>
    <s v="[D05-FacetNomenclature].[ScaleCode].&amp;[194P]"/>
    <s v="[D05-FacetNomenclature].[CareerCode].&amp;[CCE_MG]"/>
    <s v="[D05-FacetNomenclature].[TopClasseCode].&amp;[A4]"/>
    <s v="[D05-FacetNomenclature].[ScaleCode].&amp;[193N]"/>
    <s v="[D05-FacetNomenclature].[TopClasseCode].&amp;[A5]"/>
    <s v="[D05-FacetNomenclature].[ScaleCode].&amp;[193M]"/>
    <s v="[D05-FacetNomenclature].[TopClasseCode].&amp;[N-2]"/>
    <s v="[D05-FacetNomenclature].[ScaleCode].&amp;[193L]"/>
    <s v="[D05-FacetNomenclature].[TopClasseCode].&amp;[N-1]"/>
    <s v="[D05-FacetNomenclature].[ScaleCode].&amp;[193K]"/>
    <s v="[D03a-Scope].[SchedulingTypeCode].&amp;[SLR4]"/>
    <s v="[D02-Time].[SchedulingMonth].&amp;[1]"/>
    <s v="[D02-Time].[SchedulingMonth].&amp;[2]"/>
    <s v="[D02-Time].[SchedulingMonth].&amp;[3]"/>
    <s v="[D02-Time].[SchedulingMonth].&amp;[4]"/>
    <s v="[D02-Time].[SchedulingMonth].&amp;[5]"/>
    <s v="[D02-Time].[SchedulingMonth].&amp;[6]"/>
    <s v="[D02-Time].[SchedulingMonth].&amp;[7]"/>
    <s v="[D02-Time].[SchedulingMonth].&amp;[8]"/>
    <s v="[D02-Time].[SchedulingMonth].&amp;[9]"/>
    <s v="[D02-Time].[SchedulingMonth].&amp;[10]"/>
    <s v="[D02-Time].[SchedulingMonth].&amp;[11]"/>
    <s v="[D02-Time].[SchedulingMonth].&amp;[12]"/>
    <s v="[D06-FacetStatus].[StatusCode].&amp;[C]"/>
    <s v="[D05-FacetNomenclature].[CareerCode].&amp;[CE_AD]"/>
    <s v="[D05-FacetNomenclature].[ScaleCode].&amp;[A1]"/>
    <s v="[D05-FacetNomenclature].[TopClasseCode].&amp;[B]"/>
    <s v="[D05-FacetNomenclature].[ScaleCode].&amp;[B1]"/>
    <s v="[D05-FacetNomenclature].[TopClasseCode].&amp;[C]"/>
    <s v="[D05-FacetNomenclature].[ScaleCode].&amp;[C1]"/>
    <s v="[D05-FacetNomenclature].[TopClasseCode].&amp;[D]"/>
    <s v="[D05-FacetNomenclature].[ScaleCode].&amp;[D1]"/>
    <s v="[D05-FacetNomenclature].[TopClasseCode].&amp;[A2]"/>
    <s v="[D05-FacetNomenclature].[ScaleCode].&amp;[A2]"/>
    <s v="[D05-FacetNomenclature].[ScaleCode].&amp;[B2]"/>
    <s v="[D05-FacetNomenclature].[ScaleCode].&amp;[C2]"/>
    <s v="[D05-FacetNomenclature].[ScaleCode].&amp;[D2]"/>
    <s v="[D05-FacetNomenclature].[ScaleCode].&amp;[A3]"/>
    <s v="[D05-FacetNomenclature].[ScaleCode].&amp;[B3]"/>
    <s v="[D05-FacetNomenclature].[ScaleCode].&amp;[C3]"/>
    <s v="[D05-FacetNomenclature].[ScaleCode].&amp;[D3]"/>
    <s v="[D05-FacetNomenclature].[ScaleCode].&amp;[A4]"/>
    <s v="[D05-FacetNomenclature].[ScaleCode].&amp;[B4]"/>
    <s v="[D05-FacetNomenclature].[ScaleCode].&amp;[D4]"/>
    <s v="[D05-FacetNomenclature].[ScaleCode].&amp;[A5]"/>
    <s v="[D05-FacetNomenclature].[ScaleCode].&amp;[B5]"/>
    <s v="[D05-FacetNomenclature].[ScaleCode].&amp;[D5]"/>
    <s v="[D05-FacetNomenclature].[ScaleCode].&amp;[A6]"/>
    <s v="[D05-FacetNomenclature].[ScaleCode].&amp;[B6]"/>
    <s v="[D05-FacetNomenclature].[ScaleCode].&amp;[D6]"/>
    <s v="[D05-FacetNomenclature].[ScaleCode].&amp;[A7]"/>
    <s v="[D05-FacetNomenclature].[ScaleCode].&amp;[B8]"/>
    <s v="[D05-FacetNomenclature].[ScaleCode].&amp;[D7]"/>
    <s v="[D05-FacetNomenclature].[ScaleCode].&amp;[A8]"/>
    <s v="[D05-FacetNomenclature].[ScaleCode].&amp;[D8]"/>
    <s v="[D05-FacetNomenclature].[ScaleCode].&amp;[A9]"/>
    <s v="[D05-FacetNomenclature].[ScaleCode].&amp;[E1]"/>
    <s v="[D05-FacetNomenclature].[ScaleCode].&amp;[A10]"/>
    <s v="[D05-FacetNomenclature].[ScaleCode].&amp;[E2]"/>
    <s v="[D05-FacetNomenclature].[ScaleCode].&amp;[E3]"/>
    <s v="[D05-FacetNomenclature].[ScaleCode].&amp;[E4]"/>
    <s v="[D05-FacetNomenclature].[ScaleCode].&amp;[E5]"/>
    <s v="[D05-FacetNomenclature].[CareerCode].&amp;[AN]"/>
    <s v="[D05-FacetNomenclature].[CareerCode].&amp;[CE_GR]"/>
    <s v="[D05-FacetNomenclature].[ScaleCode].&amp;[193J]"/>
    <s v="[D05-FacetNomenclature].[ScaleCode].&amp;[193H]"/>
    <s v="[D05-FacetNomenclature].[CareerCode].&amp;[CE_MG]"/>
    <s v="[D05-FacetNomenclature].[ScaleCode].&amp;[193C]"/>
    <s v="[D05-FacetNomenclature].[ScaleCode].&amp;[193B]"/>
    <s v="[D05-FacetNomenclature].[ScaleCode].&amp;[193A]"/>
    <s v="[D05-FacetNomenclature].[ScaleCode].&amp;[194B]"/>
    <s v="[D05-FacetNomenclature].[ScaleCode].&amp;[193I]"/>
    <s v="[D05-FacetNomenclature].[ScaleCode].&amp;[193F]"/>
    <s v="[D05-FacetNomenclature].[ScaleCode].&amp;[192A]"/>
    <s v="[D05-FacetNomenclature].[ScaleCode].&amp;[193G]"/>
    <s v="[D05-FacetNomenclature].[ScaleCode].&amp;[193E]"/>
    <s v="[D05-FacetNomenclature].[ScaleCode].&amp;[193D]"/>
    <s v="[D05-FacetNomenclature].[CareerCode].&amp;[IBZ_PCB]"/>
    <s v="[D05-FacetNomenclature].[ScaleCode].&amp;[M0-0]"/>
    <s v="[D05-FacetNomenclature].[ScaleCode].&amp;[B0-0]"/>
    <s v="[D05-FacetNomenclature].[ScaleCode].&amp;[M0-1]"/>
    <s v="[D05-FacetNomenclature].[ScaleCode].&amp;[B0-1]"/>
    <s v="[D05-FacetNomenclature].[ScaleCode].&amp;[M0-2]"/>
    <s v="[D05-FacetNomenclature].[ScaleCode].&amp;[B0-2]"/>
    <s v="[D05-FacetNomenclature].[ScaleCode].&amp;[M0-3]"/>
    <s v="[D05-FacetNomenclature].[ScaleCode].&amp;[B0-3]"/>
    <s v="[D05-FacetNomenclature].[ScaleCode].&amp;[M0-4]"/>
    <s v="[D05-FacetNomenclature].[ScaleCode].&amp;[B0-4]"/>
    <s v="[D05-FacetNomenclature].[ScaleCode].&amp;[OE1-1]"/>
    <s v="[D05-FacetNomenclature].[ScaleCode].&amp;[B1-1]"/>
    <s v="[D05-FacetNomenclature].[ScaleCode].&amp;[OE1-2]"/>
    <s v="[D05-FacetNomenclature].[ScaleCode].&amp;[B1-2]"/>
    <s v="[D05-FacetNomenclature].[ScaleCode].&amp;[OE1-3]"/>
    <s v="[D05-FacetNomenclature].[ScaleCode].&amp;[B1-3]"/>
    <s v="[D05-FacetNomenclature].[ScaleCode].&amp;[OE1-4]"/>
    <s v="[D05-FacetNomenclature].[ScaleCode].&amp;[B1-4]"/>
    <s v="[D05-FacetNomenclature].[CareerCode].&amp;[IBZ_VP]"/>
    <s v="[D05-FacetNomenclature].[ScaleCode].&amp;[CTA]"/>
    <s v="[D05-FacetNomenclature].[ScaleCode].&amp;[DTA]"/>
    <s v="[D05-FacetNomenclature].[ScaleCode].&amp;[CTB]"/>
    <s v="[D05-FacetNomenclature].[ScaleCode].&amp;[DTB]"/>
    <s v="[D05-FacetNomenclature].[ScaleCode].&amp;[DTC]"/>
    <s v="[D05-FacetNomenclature].[ScaleCode].&amp;[DTD]"/>
    <s v="[D05-FacetNomenclature].[ScaleCode].&amp;[DTE]"/>
    <s v="[D05-FacetNomenclature].[ScaleCode].&amp;[DTF]"/>
    <s v="[D05-FacetNomenclature].[ScaleCode].&amp;[DTG]"/>
    <s v="[D05-FacetNomenclature].[ScaleCode].&amp;[DTH]"/>
    <s v="[D01-ReportInstance].[ReportInstanceCode].&amp;[202204 701 RM ACTUAL]"/>
    <s v="[D01-ReportInstance].[ReportInstanceCode].&amp;[202205 701bis RM ACTUAL]"/>
  </metadataStrings>
  <mdxMetadata count="122">
    <mdx n="0" f="m">
      <t c="1">
        <n x="1"/>
      </t>
    </mdx>
    <mdx n="2" f="m">
      <t c="2">
        <n x="3"/>
        <n x="4"/>
      </t>
    </mdx>
    <mdx n="2" f="m">
      <t c="3">
        <n x="3"/>
        <n x="4"/>
        <n x="5"/>
      </t>
    </mdx>
    <mdx n="2" f="m">
      <t c="2">
        <n x="3"/>
        <n x="6"/>
      </t>
    </mdx>
    <mdx n="2" f="m">
      <t c="3">
        <n x="3"/>
        <n x="6"/>
        <n x="7"/>
      </t>
    </mdx>
    <mdx n="2" f="m">
      <t c="2">
        <n x="8"/>
        <n x="9"/>
      </t>
    </mdx>
    <mdx n="2" f="m">
      <t c="3">
        <n x="8"/>
        <n x="9"/>
        <n x="10"/>
      </t>
    </mdx>
    <mdx n="2" f="m">
      <t c="2">
        <n x="8"/>
        <n x="11"/>
      </t>
    </mdx>
    <mdx n="2" f="m">
      <t c="3">
        <n x="8"/>
        <n x="11"/>
        <n x="12"/>
      </t>
    </mdx>
    <mdx n="2" f="m">
      <t c="2">
        <n x="8"/>
        <n x="13"/>
      </t>
    </mdx>
    <mdx n="2" f="m">
      <t c="3">
        <n x="8"/>
        <n x="13"/>
        <n x="14"/>
      </t>
    </mdx>
    <mdx n="2" f="m">
      <t c="2">
        <n x="8"/>
        <n x="15"/>
      </t>
    </mdx>
    <mdx n="2" f="m">
      <t c="3">
        <n x="8"/>
        <n x="15"/>
        <n x="16"/>
      </t>
    </mdx>
    <mdx n="2" f="m">
      <t c="1">
        <n x="17"/>
      </t>
    </mdx>
    <mdx n="2" f="m">
      <t c="1">
        <n x="18"/>
      </t>
    </mdx>
    <mdx n="2" f="m">
      <t c="1">
        <n x="19"/>
      </t>
    </mdx>
    <mdx n="2" f="m">
      <t c="1">
        <n x="20"/>
      </t>
    </mdx>
    <mdx n="2" f="m">
      <t c="1">
        <n x="21"/>
      </t>
    </mdx>
    <mdx n="2" f="m">
      <t c="1">
        <n x="22"/>
      </t>
    </mdx>
    <mdx n="2" f="m">
      <t c="1">
        <n x="23"/>
      </t>
    </mdx>
    <mdx n="2" f="m">
      <t c="1">
        <n x="24"/>
      </t>
    </mdx>
    <mdx n="2" f="m">
      <t c="1">
        <n x="25"/>
      </t>
    </mdx>
    <mdx n="2" f="m">
      <t c="1">
        <n x="26"/>
      </t>
    </mdx>
    <mdx n="2" f="m">
      <t c="1">
        <n x="27"/>
      </t>
    </mdx>
    <mdx n="2" f="m">
      <t c="1">
        <n x="28"/>
      </t>
    </mdx>
    <mdx n="2" f="m">
      <t c="1">
        <n x="29"/>
      </t>
    </mdx>
    <mdx n="0" f="m">
      <t c="1">
        <n x="30"/>
      </t>
    </mdx>
    <mdx n="2" f="m">
      <t c="2">
        <n x="31"/>
        <n x="4"/>
      </t>
    </mdx>
    <mdx n="2" f="m">
      <t c="3">
        <n x="31"/>
        <n x="4"/>
        <n x="32"/>
      </t>
    </mdx>
    <mdx n="2" f="m">
      <t c="2">
        <n x="31"/>
        <n x="33"/>
      </t>
    </mdx>
    <mdx n="2" f="m">
      <t c="3">
        <n x="31"/>
        <n x="33"/>
        <n x="34"/>
      </t>
    </mdx>
    <mdx n="2" f="m">
      <t c="2">
        <n x="31"/>
        <n x="35"/>
      </t>
    </mdx>
    <mdx n="2" f="m">
      <t c="3">
        <n x="31"/>
        <n x="35"/>
        <n x="36"/>
      </t>
    </mdx>
    <mdx n="2" f="m">
      <t c="2">
        <n x="31"/>
        <n x="37"/>
      </t>
    </mdx>
    <mdx n="2" f="m">
      <t c="3">
        <n x="31"/>
        <n x="37"/>
        <n x="38"/>
      </t>
    </mdx>
    <mdx n="2" f="m">
      <t c="2">
        <n x="31"/>
        <n x="39"/>
      </t>
    </mdx>
    <mdx n="2" f="m">
      <t c="3">
        <n x="31"/>
        <n x="39"/>
        <n x="40"/>
      </t>
    </mdx>
    <mdx n="2" f="m">
      <t c="3">
        <n x="31"/>
        <n x="33"/>
        <n x="41"/>
      </t>
    </mdx>
    <mdx n="2" f="m">
      <t c="3">
        <n x="31"/>
        <n x="35"/>
        <n x="42"/>
      </t>
    </mdx>
    <mdx n="2" f="m">
      <t c="3">
        <n x="31"/>
        <n x="37"/>
        <n x="43"/>
      </t>
    </mdx>
    <mdx n="2" f="m">
      <t c="3">
        <n x="31"/>
        <n x="39"/>
        <n x="44"/>
      </t>
    </mdx>
    <mdx n="2" f="m">
      <t c="3">
        <n x="31"/>
        <n x="33"/>
        <n x="45"/>
      </t>
    </mdx>
    <mdx n="2" f="m">
      <t c="3">
        <n x="31"/>
        <n x="35"/>
        <n x="46"/>
      </t>
    </mdx>
    <mdx n="2" f="m">
      <t c="3">
        <n x="31"/>
        <n x="37"/>
        <n x="47"/>
      </t>
    </mdx>
    <mdx n="2" f="m">
      <t c="2">
        <n x="31"/>
        <n x="6"/>
      </t>
    </mdx>
    <mdx n="2" f="m">
      <t c="3">
        <n x="31"/>
        <n x="6"/>
        <n x="48"/>
      </t>
    </mdx>
    <mdx n="2" f="m">
      <t c="3">
        <n x="31"/>
        <n x="33"/>
        <n x="49"/>
      </t>
    </mdx>
    <mdx n="2" f="m">
      <t c="3">
        <n x="31"/>
        <n x="37"/>
        <n x="50"/>
      </t>
    </mdx>
    <mdx n="2" f="m">
      <t c="3">
        <n x="31"/>
        <n x="6"/>
        <n x="51"/>
      </t>
    </mdx>
    <mdx n="2" f="m">
      <t c="3">
        <n x="31"/>
        <n x="33"/>
        <n x="52"/>
      </t>
    </mdx>
    <mdx n="2" f="m">
      <t c="3">
        <n x="31"/>
        <n x="37"/>
        <n x="53"/>
      </t>
    </mdx>
    <mdx n="2" f="m">
      <t c="2">
        <n x="31"/>
        <n x="9"/>
      </t>
    </mdx>
    <mdx n="2" f="m">
      <t c="3">
        <n x="31"/>
        <n x="9"/>
        <n x="54"/>
      </t>
    </mdx>
    <mdx n="2" f="m">
      <t c="3">
        <n x="31"/>
        <n x="33"/>
        <n x="55"/>
      </t>
    </mdx>
    <mdx n="2" f="m">
      <t c="3">
        <n x="31"/>
        <n x="37"/>
        <n x="56"/>
      </t>
    </mdx>
    <mdx n="2" f="m">
      <t c="3">
        <n x="31"/>
        <n x="39"/>
        <n x="57"/>
      </t>
    </mdx>
    <mdx n="2" f="m">
      <t c="3">
        <n x="31"/>
        <n x="33"/>
        <n x="58"/>
      </t>
    </mdx>
    <mdx n="2" f="m">
      <t c="3">
        <n x="31"/>
        <n x="37"/>
        <n x="59"/>
      </t>
    </mdx>
    <mdx n="2" f="m">
      <t c="3">
        <n x="31"/>
        <n x="6"/>
        <n x="60"/>
      </t>
    </mdx>
    <mdx n="2" f="m">
      <t c="3">
        <n x="31"/>
        <n x="37"/>
        <n x="61"/>
      </t>
    </mdx>
    <mdx n="2" f="m">
      <t c="3">
        <n x="31"/>
        <n x="9"/>
        <n x="62"/>
      </t>
    </mdx>
    <mdx n="2" f="m">
      <t c="3">
        <n x="31"/>
        <n x="37"/>
        <n x="63"/>
      </t>
    </mdx>
    <mdx n="2" f="m">
      <t c="3">
        <n x="31"/>
        <n x="9"/>
        <n x="64"/>
      </t>
    </mdx>
    <mdx n="2" f="m">
      <t c="3">
        <n x="31"/>
        <n x="37"/>
        <n x="65"/>
      </t>
    </mdx>
    <mdx n="2" f="m">
      <t c="3">
        <n x="31"/>
        <n x="37"/>
        <n x="66"/>
      </t>
    </mdx>
    <mdx n="2" f="m">
      <t c="3">
        <n x="31"/>
        <n x="37"/>
        <n x="67"/>
      </t>
    </mdx>
    <mdx n="2" f="m">
      <t c="3">
        <n x="31"/>
        <n x="37"/>
        <n x="68"/>
      </t>
    </mdx>
    <mdx n="2" f="m">
      <t c="2">
        <n x="69"/>
        <n x="33"/>
      </t>
    </mdx>
    <mdx n="2" f="m">
      <t c="2">
        <n x="69"/>
        <n x="35"/>
      </t>
    </mdx>
    <mdx n="2" f="m">
      <t c="2">
        <n x="70"/>
        <n x="6"/>
      </t>
    </mdx>
    <mdx n="2" f="m">
      <t c="3">
        <n x="70"/>
        <n x="6"/>
        <n x="71"/>
      </t>
    </mdx>
    <mdx n="2" f="m">
      <t c="2">
        <n x="70"/>
        <n x="13"/>
      </t>
    </mdx>
    <mdx n="2" f="m">
      <t c="3">
        <n x="70"/>
        <n x="13"/>
        <n x="72"/>
      </t>
    </mdx>
    <mdx n="2" f="m">
      <t c="2">
        <n x="73"/>
        <n x="9"/>
      </t>
    </mdx>
    <mdx n="2" f="m">
      <t c="3">
        <n x="73"/>
        <n x="9"/>
        <n x="74"/>
      </t>
    </mdx>
    <mdx n="2" f="m">
      <t c="2">
        <n x="73"/>
        <n x="11"/>
      </t>
    </mdx>
    <mdx n="2" f="m">
      <t c="3">
        <n x="73"/>
        <n x="11"/>
        <n x="75"/>
      </t>
    </mdx>
    <mdx n="2" f="m">
      <t c="2">
        <n x="73"/>
        <n x="13"/>
      </t>
    </mdx>
    <mdx n="2" f="m">
      <t c="3">
        <n x="73"/>
        <n x="13"/>
        <n x="76"/>
      </t>
    </mdx>
    <mdx n="2" f="m">
      <t c="3">
        <n x="73"/>
        <n x="13"/>
        <n x="77"/>
      </t>
    </mdx>
    <mdx n="2" f="m">
      <t c="3">
        <n x="73"/>
        <n x="13"/>
        <n x="78"/>
      </t>
    </mdx>
    <mdx n="2" f="m">
      <t c="2">
        <n x="73"/>
        <n x="15"/>
      </t>
    </mdx>
    <mdx n="2" f="m">
      <t c="3">
        <n x="73"/>
        <n x="15"/>
        <n x="79"/>
      </t>
    </mdx>
    <mdx n="2" f="m">
      <t c="3">
        <n x="73"/>
        <n x="13"/>
        <n x="80"/>
      </t>
    </mdx>
    <mdx n="2" f="m">
      <t c="3">
        <n x="73"/>
        <n x="13"/>
        <n x="81"/>
      </t>
    </mdx>
    <mdx n="2" f="m">
      <t c="3">
        <n x="73"/>
        <n x="13"/>
        <n x="82"/>
      </t>
    </mdx>
    <mdx n="2" f="m">
      <t c="3">
        <n x="73"/>
        <n x="15"/>
        <n x="83"/>
      </t>
    </mdx>
    <mdx n="2" f="m">
      <t c="2">
        <n x="84"/>
        <n x="33"/>
      </t>
    </mdx>
    <mdx n="2" f="m">
      <t c="3">
        <n x="84"/>
        <n x="33"/>
        <n x="85"/>
      </t>
    </mdx>
    <mdx n="2" f="m">
      <t c="2">
        <n x="84"/>
        <n x="35"/>
      </t>
    </mdx>
    <mdx n="2" f="m">
      <t c="3">
        <n x="84"/>
        <n x="35"/>
        <n x="86"/>
      </t>
    </mdx>
    <mdx n="2" f="m">
      <t c="3">
        <n x="84"/>
        <n x="33"/>
        <n x="87"/>
      </t>
    </mdx>
    <mdx n="2" f="m">
      <t c="3">
        <n x="84"/>
        <n x="35"/>
        <n x="88"/>
      </t>
    </mdx>
    <mdx n="2" f="m">
      <t c="3">
        <n x="84"/>
        <n x="33"/>
        <n x="89"/>
      </t>
    </mdx>
    <mdx n="2" f="m">
      <t c="3">
        <n x="84"/>
        <n x="35"/>
        <n x="90"/>
      </t>
    </mdx>
    <mdx n="2" f="m">
      <t c="3">
        <n x="84"/>
        <n x="33"/>
        <n x="91"/>
      </t>
    </mdx>
    <mdx n="2" f="m">
      <t c="3">
        <n x="84"/>
        <n x="35"/>
        <n x="92"/>
      </t>
    </mdx>
    <mdx n="2" f="m">
      <t c="3">
        <n x="84"/>
        <n x="33"/>
        <n x="93"/>
      </t>
    </mdx>
    <mdx n="2" f="m">
      <t c="3">
        <n x="84"/>
        <n x="35"/>
        <n x="94"/>
      </t>
    </mdx>
    <mdx n="2" f="m">
      <t c="3">
        <n x="84"/>
        <n x="33"/>
        <n x="95"/>
      </t>
    </mdx>
    <mdx n="2" f="m">
      <t c="3">
        <n x="84"/>
        <n x="35"/>
        <n x="96"/>
      </t>
    </mdx>
    <mdx n="2" f="m">
      <t c="3">
        <n x="84"/>
        <n x="33"/>
        <n x="97"/>
      </t>
    </mdx>
    <mdx n="2" f="m">
      <t c="3">
        <n x="84"/>
        <n x="35"/>
        <n x="98"/>
      </t>
    </mdx>
    <mdx n="2" f="m">
      <t c="3">
        <n x="84"/>
        <n x="33"/>
        <n x="99"/>
      </t>
    </mdx>
    <mdx n="2" f="m">
      <t c="3">
        <n x="84"/>
        <n x="35"/>
        <n x="100"/>
      </t>
    </mdx>
    <mdx n="2" f="m">
      <t c="3">
        <n x="84"/>
        <n x="33"/>
        <n x="101"/>
      </t>
    </mdx>
    <mdx n="2" f="m">
      <t c="3">
        <n x="84"/>
        <n x="35"/>
        <n x="102"/>
      </t>
    </mdx>
    <mdx n="2" f="m">
      <t c="2">
        <n x="103"/>
        <n x="35"/>
      </t>
    </mdx>
    <mdx n="2" f="m">
      <t c="3">
        <n x="103"/>
        <n x="35"/>
        <n x="104"/>
      </t>
    </mdx>
    <mdx n="2" f="m">
      <t c="2">
        <n x="103"/>
        <n x="37"/>
      </t>
    </mdx>
    <mdx n="2" f="m">
      <t c="3">
        <n x="103"/>
        <n x="37"/>
        <n x="105"/>
      </t>
    </mdx>
    <mdx n="2" f="m">
      <t c="3">
        <n x="103"/>
        <n x="35"/>
        <n x="106"/>
      </t>
    </mdx>
    <mdx n="2" f="m">
      <t c="3">
        <n x="103"/>
        <n x="37"/>
        <n x="107"/>
      </t>
    </mdx>
    <mdx n="2" f="m">
      <t c="3">
        <n x="103"/>
        <n x="37"/>
        <n x="108"/>
      </t>
    </mdx>
    <mdx n="2" f="m">
      <t c="3">
        <n x="103"/>
        <n x="37"/>
        <n x="109"/>
      </t>
    </mdx>
    <mdx n="2" f="m">
      <t c="3">
        <n x="103"/>
        <n x="37"/>
        <n x="110"/>
      </t>
    </mdx>
    <mdx n="2" f="m">
      <t c="3">
        <n x="103"/>
        <n x="37"/>
        <n x="111"/>
      </t>
    </mdx>
    <mdx n="2" f="m">
      <t c="3">
        <n x="103"/>
        <n x="37"/>
        <n x="112"/>
      </t>
    </mdx>
    <mdx n="2" f="m">
      <t c="3">
        <n x="103"/>
        <n x="37"/>
        <n x="113"/>
      </t>
    </mdx>
    <mdx n="2" f="m">
      <t c="1">
        <n x="1"/>
      </t>
    </mdx>
    <mdx n="2" f="m">
      <t c="1">
        <n x="114"/>
      </t>
    </mdx>
    <mdx n="2" f="m">
      <t c="1">
        <n x="115"/>
      </t>
    </mdx>
  </mdxMetadata>
  <valueMetadata count="122">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valueMetadata>
</metadata>
</file>

<file path=xl/sharedStrings.xml><?xml version="1.0" encoding="utf-8"?>
<sst xmlns="http://schemas.openxmlformats.org/spreadsheetml/2006/main" count="505" uniqueCount="151">
  <si>
    <t>Cost catalogue by scale</t>
  </si>
  <si>
    <t>Careers IBZ
Main career  CCE - Loopbanen Raad Vreemdelingenbetwistingen / Carrières Conseil Contentieux des Etrangers
Main career  CE - Loopbanen Raad van State / Carrières Conseil d'Etat
Main career  IBZ - Loopbanen Binnenlandse Zaken / Carrières Intérieur</t>
  </si>
  <si>
    <t>Worksheet</t>
  </si>
  <si>
    <t>Career description</t>
  </si>
  <si>
    <t>Career CCE</t>
  </si>
  <si>
    <t>career  CCE_GR - Raad Vreemdelingenbetwistingen_Griffiers / Conseil Contentieux Etrangers_Greffiers</t>
  </si>
  <si>
    <t>career  CCE_MG - Raad Vreemdelingenbetwistingen_Magistraten / Conseil Contentieux Etrangers_Magistrats</t>
  </si>
  <si>
    <t>Career  CE_AD</t>
  </si>
  <si>
    <t>career  CE_AD - Raad van State_Administratief personeel / Conseil d'Etat_Personnel administratif</t>
  </si>
  <si>
    <t>Career CE_GR CE_MG</t>
  </si>
  <si>
    <t>career  CE_GR  - Raad van State_Griffiers / Conseil d'Etat_Greffiers</t>
  </si>
  <si>
    <t>career  CE_MG - Raad van State_Magistraten / Conseil d'Etat_Magistrats</t>
  </si>
  <si>
    <t>Career IBZ_PCB IBZ_VP</t>
  </si>
  <si>
    <t>career  IBZ_PCB  - IBZ_Civiele Bescherming / IBZ_Protection Civile</t>
  </si>
  <si>
    <t>career  IBZ_VP - IBZ_Veiligheidspersoneel / IBZ_Personnel de sécurité</t>
  </si>
  <si>
    <t xml:space="preserve">The salary cost referenced in this catalogue is based on the observation of individual costs in the year 2020 for the envelopes of FPS, PPS and some Special Corps (Group 1 of circular 701). 
For all career scales where the number of observed RRN is strictly higher than 10, the observed value was taken as the average of all individual projections in that scale. 
In the case where, within a cohort of scales, a scale has no reliable observed value (RRN ≤ 10 or no value at all) but a higher or lower scale in the cohort has a reliable value, an increment is made from the observed value. 
If the scale has no reliable observed value and is isolated (no value in a higher or lower scale) the value of the last cost catalogue is taken into account. </t>
  </si>
  <si>
    <r>
      <t xml:space="preserve">Cost estimator: </t>
    </r>
    <r>
      <rPr>
        <b/>
        <sz val="9"/>
        <color rgb="FF002060"/>
        <rFont val="Roboto Light"/>
      </rPr>
      <t>Mean AsIs cost</t>
    </r>
  </si>
  <si>
    <t>FOD's &amp; POD's - SPF &amp; SPP</t>
  </si>
  <si>
    <t>Class</t>
  </si>
  <si>
    <t>Scale</t>
  </si>
  <si>
    <t xml:space="preserve">Year cost </t>
  </si>
  <si>
    <t>Niv. A</t>
  </si>
  <si>
    <t>S</t>
  </si>
  <si>
    <t>A1</t>
  </si>
  <si>
    <t>193Q</t>
  </si>
  <si>
    <t>A3</t>
  </si>
  <si>
    <t>194P</t>
  </si>
  <si>
    <t>A4</t>
  </si>
  <si>
    <t>193N</t>
  </si>
  <si>
    <t>A5</t>
  </si>
  <si>
    <t>193M</t>
  </si>
  <si>
    <t>N-2</t>
  </si>
  <si>
    <t>193L</t>
  </si>
  <si>
    <t>N-1</t>
  </si>
  <si>
    <t>193K</t>
  </si>
  <si>
    <t>Technical specifications</t>
  </si>
  <si>
    <t>Parameters</t>
  </si>
  <si>
    <t>Scheduling values</t>
  </si>
  <si>
    <t>Patronal contributions</t>
  </si>
  <si>
    <t>Salary paid by</t>
  </si>
  <si>
    <t>PERSO PAY</t>
  </si>
  <si>
    <t>SLR4</t>
  </si>
  <si>
    <t>JAN</t>
  </si>
  <si>
    <t>FEB</t>
  </si>
  <si>
    <t>MAR</t>
  </si>
  <si>
    <t>The annual cost listed in the catalogue is a 'full cost' for the salary scale. 
It covers the average salary as well as the average holiday allowance, end-of-year allowance, bonuses and other allowances. 
Only costs related to public transport passes are not taken into account. 
This cost takes into account the index and the employer's contributions in force in the reference month.</t>
  </si>
  <si>
    <t>APR</t>
  </si>
  <si>
    <t>MAY</t>
  </si>
  <si>
    <t>JUN</t>
  </si>
  <si>
    <t>JUL</t>
  </si>
  <si>
    <t>AUG</t>
  </si>
  <si>
    <t>SEP</t>
  </si>
  <si>
    <t>OCT</t>
  </si>
  <si>
    <t>NOV</t>
  </si>
  <si>
    <t>DEC</t>
  </si>
  <si>
    <t>Estimation of the remaining cost according to month of entry</t>
  </si>
  <si>
    <r>
      <t>You may choose hereafter a</t>
    </r>
    <r>
      <rPr>
        <b/>
        <i/>
        <sz val="10"/>
        <color rgb="FF002060"/>
        <rFont val="Roboto Light"/>
      </rPr>
      <t xml:space="preserve"> month</t>
    </r>
    <r>
      <rPr>
        <i/>
        <sz val="10"/>
        <color rgb="FF002060"/>
        <rFont val="Roboto Light"/>
      </rPr>
      <t xml:space="preserve"> of entry, a </t>
    </r>
    <r>
      <rPr>
        <b/>
        <i/>
        <sz val="10"/>
        <color rgb="FF002060"/>
        <rFont val="Roboto Light"/>
      </rPr>
      <t>status</t>
    </r>
    <r>
      <rPr>
        <i/>
        <sz val="10"/>
        <color rgb="FF002060"/>
        <rFont val="Roboto Light"/>
      </rPr>
      <t xml:space="preserve"> and a </t>
    </r>
    <r>
      <rPr>
        <b/>
        <i/>
        <sz val="10"/>
        <color rgb="FF002060"/>
        <rFont val="Roboto Light"/>
      </rPr>
      <t>scale</t>
    </r>
    <r>
      <rPr>
        <i/>
        <sz val="10"/>
        <color rgb="FF002060"/>
        <rFont val="Roboto Light"/>
      </rPr>
      <t xml:space="preserve"> by level. 
You will then see the estimated remaining salary cost for the year according to the scheduling values.</t>
    </r>
  </si>
  <si>
    <t>Month of entry</t>
  </si>
  <si>
    <t>Status</t>
  </si>
  <si>
    <t>A</t>
  </si>
  <si>
    <t>month of entry:</t>
  </si>
  <si>
    <t>Ref: 202205</t>
  </si>
  <si>
    <t>Main career:  CCE - Loopbanen Raad Vreemdelingenbetwistingen / Carrières Conseil Contentieux des Etrangers</t>
  </si>
  <si>
    <t>Career:  CCE_GR - Raad Vreemdelingenbetwistingen_Griffiers / Conseil Contentieux Etrangers_Greffiers</t>
  </si>
  <si>
    <t>Career:  CCE_MG - Raad Vreemdelingenbetwistingen_Magistraten / Conseil Contentieux Etrangers_Magistrats</t>
  </si>
  <si>
    <t>Index value (2022-04)</t>
  </si>
  <si>
    <t>BCM_SeppV4_Sepp_BCMV4</t>
  </si>
  <si>
    <t>202205 701bis RM ACTUAL</t>
  </si>
  <si>
    <t>Cost_catalog_IBZ</t>
  </si>
  <si>
    <t>C</t>
  </si>
  <si>
    <t>Niv. B</t>
  </si>
  <si>
    <t>Niv. C</t>
  </si>
  <si>
    <t>Niv. D</t>
  </si>
  <si>
    <t>B</t>
  </si>
  <si>
    <t>B1</t>
  </si>
  <si>
    <t>C1</t>
  </si>
  <si>
    <t>D</t>
  </si>
  <si>
    <t>D1</t>
  </si>
  <si>
    <t>A2</t>
  </si>
  <si>
    <t>B2</t>
  </si>
  <si>
    <t>C2</t>
  </si>
  <si>
    <t>D2</t>
  </si>
  <si>
    <t>B3</t>
  </si>
  <si>
    <t>C3</t>
  </si>
  <si>
    <t>D3</t>
  </si>
  <si>
    <t>B4</t>
  </si>
  <si>
    <t>D4</t>
  </si>
  <si>
    <t>B5</t>
  </si>
  <si>
    <t>D5</t>
  </si>
  <si>
    <t>A6</t>
  </si>
  <si>
    <t>B6</t>
  </si>
  <si>
    <t>D6</t>
  </si>
  <si>
    <t>A7</t>
  </si>
  <si>
    <t>B8</t>
  </si>
  <si>
    <t>D7</t>
  </si>
  <si>
    <t>A8</t>
  </si>
  <si>
    <t>D8</t>
  </si>
  <si>
    <t>A9</t>
  </si>
  <si>
    <t>E1</t>
  </si>
  <si>
    <t>A10</t>
  </si>
  <si>
    <t>E2</t>
  </si>
  <si>
    <t>E3</t>
  </si>
  <si>
    <t>E4</t>
  </si>
  <si>
    <t>E5</t>
  </si>
  <si>
    <t>Main career:  CE - Loopbanen Raad van State / Carrières Conseil d'Etat</t>
  </si>
  <si>
    <t>Career:  CE_AD - Raad van State_Administratief personeel / Conseil d'Etat_Personnel administratif</t>
  </si>
  <si>
    <t>193J</t>
  </si>
  <si>
    <t>193H</t>
  </si>
  <si>
    <t>193C</t>
  </si>
  <si>
    <t>193B</t>
  </si>
  <si>
    <t>193A</t>
  </si>
  <si>
    <t>194B</t>
  </si>
  <si>
    <t>193I</t>
  </si>
  <si>
    <t>193F</t>
  </si>
  <si>
    <t>192A</t>
  </si>
  <si>
    <t>193G</t>
  </si>
  <si>
    <t>193E</t>
  </si>
  <si>
    <t>193D</t>
  </si>
  <si>
    <t>Career:  CE_GR  - Raad van State _Griffiers / Conseil d'Etat_Greffiers</t>
  </si>
  <si>
    <t>Career:  CE_MG - Raad van State_Magistraten / Conseil d'Etat_Magistrats</t>
  </si>
  <si>
    <t>M0-0</t>
  </si>
  <si>
    <t>B0-0</t>
  </si>
  <si>
    <t>M0-1</t>
  </si>
  <si>
    <t>B0-1</t>
  </si>
  <si>
    <t>M0-2</t>
  </si>
  <si>
    <t>B0-2</t>
  </si>
  <si>
    <t>M0-3</t>
  </si>
  <si>
    <t>B0-3</t>
  </si>
  <si>
    <t>M0-4</t>
  </si>
  <si>
    <t>B0-4</t>
  </si>
  <si>
    <t>OE1-1</t>
  </si>
  <si>
    <t>B1-1</t>
  </si>
  <si>
    <t>OE1-2</t>
  </si>
  <si>
    <t>B1-2</t>
  </si>
  <si>
    <t>OE1-3</t>
  </si>
  <si>
    <t>B1-3</t>
  </si>
  <si>
    <t>OE1-4</t>
  </si>
  <si>
    <t>B1-4</t>
  </si>
  <si>
    <t>CTA</t>
  </si>
  <si>
    <t>DTA</t>
  </si>
  <si>
    <t>CTB</t>
  </si>
  <si>
    <t>DTB</t>
  </si>
  <si>
    <t>DTC</t>
  </si>
  <si>
    <t>DTD</t>
  </si>
  <si>
    <t>DTE</t>
  </si>
  <si>
    <t>DTF</t>
  </si>
  <si>
    <t>DTG</t>
  </si>
  <si>
    <t>DTH</t>
  </si>
  <si>
    <t>Main career:  IBZ - Loopbanen Binnenlandse Zaken / Carrières Intérieur</t>
  </si>
  <si>
    <t>Career:  IBZ_PCB  - IBZ_Civiele Bescherming / IBZ_Protection Civile</t>
  </si>
  <si>
    <t>Career:  IBZ_VP - IBZ_Veiligheidspersoneel / IBZ_Personnel de sécurité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</si>
</sst>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0.0000"/>
    <numFmt numFmtId="166" formatCode="dd/mm/yyyy\ hh:mm"/>
    <numFmt numFmtId="167" formatCode="0.0%"/>
    <numFmt numFmtId="168" formatCode="dd\-mm\-yy\ hh:mm"/>
  </numFmts>
  <fonts count="36" x14ac:knownFonts="1">
    <font>
      <sz val="11"/>
      <color theme="1"/>
      <name val="Calibri"/>
      <family val="2"/>
      <scheme val="minor"/>
    </font>
    <font>
      <sz val="11"/>
      <color theme="1"/>
      <name val="Calibri"/>
      <family val="2"/>
      <scheme val="minor"/>
    </font>
    <font>
      <b/>
      <sz val="16"/>
      <color rgb="FFFF9900"/>
      <name val="Wingdings"/>
      <charset val="2"/>
    </font>
    <font>
      <b/>
      <sz val="16"/>
      <color rgb="FF0000FF"/>
      <name val="Wingdings"/>
      <charset val="2"/>
    </font>
    <font>
      <sz val="9"/>
      <color theme="1"/>
      <name val="Roboto Light"/>
    </font>
    <font>
      <b/>
      <sz val="9"/>
      <color rgb="FF002060"/>
      <name val="Roboto Light"/>
    </font>
    <font>
      <b/>
      <sz val="9"/>
      <color theme="3"/>
      <name val="Roboto Light"/>
    </font>
    <font>
      <b/>
      <sz val="9"/>
      <color rgb="FF0070C0"/>
      <name val="Roboto Light"/>
    </font>
    <font>
      <sz val="9"/>
      <color rgb="FF002060"/>
      <name val="Roboto Light"/>
    </font>
    <font>
      <sz val="9"/>
      <color theme="0"/>
      <name val="Roboto Light"/>
    </font>
    <font>
      <b/>
      <sz val="10"/>
      <color theme="0"/>
      <name val="Roboto Light"/>
    </font>
    <font>
      <b/>
      <sz val="10"/>
      <color rgb="FF002060"/>
      <name val="Roboto Light"/>
    </font>
    <font>
      <b/>
      <sz val="12"/>
      <color rgb="FF002060"/>
      <name val="Roboto Light"/>
    </font>
    <font>
      <b/>
      <sz val="9"/>
      <color theme="0"/>
      <name val="Roboto Light"/>
    </font>
    <font>
      <sz val="9"/>
      <color rgb="FF0070C0"/>
      <name val="Roboto Light"/>
    </font>
    <font>
      <b/>
      <sz val="10"/>
      <color rgb="FF1A5066"/>
      <name val="Roboto Light"/>
    </font>
    <font>
      <sz val="9"/>
      <color theme="3"/>
      <name val="Roboto Light"/>
    </font>
    <font>
      <sz val="11"/>
      <color rgb="FF007F9F"/>
      <name val="Roboto Light"/>
    </font>
    <font>
      <b/>
      <sz val="12"/>
      <color theme="3"/>
      <name val="Roboto Light"/>
    </font>
    <font>
      <b/>
      <sz val="10"/>
      <color theme="1"/>
      <name val="Roboto Light"/>
    </font>
    <font>
      <i/>
      <sz val="9"/>
      <color rgb="FF002060"/>
      <name val="Roboto Light"/>
    </font>
    <font>
      <sz val="9"/>
      <name val="Roboto Light"/>
    </font>
    <font>
      <b/>
      <sz val="9"/>
      <color rgb="FFFF0000"/>
      <name val="Roboto Light"/>
    </font>
    <font>
      <b/>
      <sz val="9"/>
      <color theme="1"/>
      <name val="Roboto Light"/>
    </font>
    <font>
      <sz val="9"/>
      <name val="Calibri"/>
      <family val="2"/>
    </font>
    <font>
      <sz val="9"/>
      <color rgb="FFC00000"/>
      <name val="Roboto Light"/>
    </font>
    <font>
      <sz val="8"/>
      <color rgb="FF002060"/>
      <name val="Roboto Light"/>
    </font>
    <font>
      <sz val="8"/>
      <color theme="3"/>
      <name val="Roboto Light"/>
    </font>
    <font>
      <sz val="8"/>
      <color theme="1"/>
      <name val="Roboto Light"/>
    </font>
    <font>
      <b/>
      <sz val="11"/>
      <color rgb="FF002060"/>
      <name val="Roboto Light"/>
    </font>
    <font>
      <b/>
      <sz val="10"/>
      <color rgb="FF007F9F"/>
      <name val="Roboto Light"/>
    </font>
    <font>
      <b/>
      <sz val="6"/>
      <color theme="0"/>
      <name val="Roboto Light"/>
    </font>
    <font>
      <b/>
      <sz val="7"/>
      <color theme="0"/>
      <name val="Roboto Light"/>
    </font>
    <font>
      <b/>
      <sz val="8"/>
      <color theme="0"/>
      <name val="Roboto Light"/>
    </font>
    <font>
      <i/>
      <sz val="10"/>
      <color rgb="FF002060"/>
      <name val="Roboto Light"/>
    </font>
    <font>
      <b/>
      <i/>
      <sz val="10"/>
      <color rgb="FF002060"/>
      <name val="Roboto Light"/>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7F9F"/>
        <bgColor indexed="64"/>
      </patternFill>
    </fill>
    <fill>
      <patternFill patternType="solid">
        <fgColor rgb="FFD7ECF5"/>
        <bgColor indexed="64"/>
      </patternFill>
    </fill>
  </fills>
  <borders count="70">
    <border>
      <left/>
      <right/>
      <top/>
      <bottom/>
      <diagonal/>
    </border>
    <border>
      <left style="thin">
        <color theme="2" tint="-9.9887081514938816E-2"/>
      </left>
      <right/>
      <top style="thin">
        <color theme="2" tint="-9.9887081514938816E-2"/>
      </top>
      <bottom/>
      <diagonal/>
    </border>
    <border>
      <left/>
      <right/>
      <top style="thin">
        <color theme="2" tint="-9.9887081514938816E-2"/>
      </top>
      <bottom/>
      <diagonal/>
    </border>
    <border>
      <left/>
      <right style="thin">
        <color theme="2" tint="-9.9887081514938816E-2"/>
      </right>
      <top style="thin">
        <color theme="2" tint="-9.9887081514938816E-2"/>
      </top>
      <bottom/>
      <diagonal/>
    </border>
    <border>
      <left style="thin">
        <color theme="2" tint="-9.9887081514938816E-2"/>
      </left>
      <right/>
      <top/>
      <bottom/>
      <diagonal/>
    </border>
    <border>
      <left/>
      <right style="thin">
        <color theme="2" tint="-9.9887081514938816E-2"/>
      </right>
      <top/>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thin">
        <color rgb="FF007F9F"/>
      </left>
      <right/>
      <top style="thin">
        <color rgb="FF007F9F"/>
      </top>
      <bottom/>
      <diagonal/>
    </border>
    <border>
      <left/>
      <right/>
      <top style="thin">
        <color rgb="FF007F9F"/>
      </top>
      <bottom/>
      <diagonal/>
    </border>
    <border>
      <left/>
      <right style="thin">
        <color rgb="FF007F9F"/>
      </right>
      <top style="thin">
        <color rgb="FF007F9F"/>
      </top>
      <bottom/>
      <diagonal/>
    </border>
    <border>
      <left style="thin">
        <color rgb="FF007F9F"/>
      </left>
      <right/>
      <top/>
      <bottom style="thin">
        <color rgb="FF007F9F"/>
      </bottom>
      <diagonal/>
    </border>
    <border>
      <left/>
      <right/>
      <top/>
      <bottom style="thin">
        <color rgb="FF007F9F"/>
      </bottom>
      <diagonal/>
    </border>
    <border>
      <left/>
      <right style="thin">
        <color rgb="FF007F9F"/>
      </right>
      <top/>
      <bottom style="thin">
        <color rgb="FF007F9F"/>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7F9F"/>
      </left>
      <right/>
      <top/>
      <bottom/>
      <diagonal/>
    </border>
    <border>
      <left/>
      <right style="thin">
        <color rgb="FF007F9F"/>
      </right>
      <top/>
      <bottom/>
      <diagonal/>
    </border>
    <border>
      <left style="thin">
        <color theme="2" tint="-9.9887081514938816E-2"/>
      </left>
      <right/>
      <top/>
      <bottom style="thin">
        <color theme="2" tint="-9.985656300546282E-2"/>
      </bottom>
      <diagonal/>
    </border>
    <border>
      <left/>
      <right/>
      <top/>
      <bottom style="thin">
        <color theme="2" tint="-9.985656300546282E-2"/>
      </bottom>
      <diagonal/>
    </border>
    <border>
      <left/>
      <right style="thin">
        <color theme="2" tint="-9.9887081514938816E-2"/>
      </right>
      <top/>
      <bottom style="thin">
        <color theme="2" tint="-9.985656300546282E-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uble">
        <color rgb="FF002060"/>
      </left>
      <right style="double">
        <color rgb="FF002060"/>
      </right>
      <top style="double">
        <color rgb="FF002060"/>
      </top>
      <bottom style="double">
        <color rgb="FF002060"/>
      </bottom>
      <diagonal/>
    </border>
    <border>
      <left style="double">
        <color rgb="FF002060"/>
      </left>
      <right/>
      <top style="double">
        <color rgb="FF002060"/>
      </top>
      <bottom style="double">
        <color rgb="FF002060"/>
      </bottom>
      <diagonal/>
    </border>
    <border>
      <left/>
      <right style="double">
        <color rgb="FF002060"/>
      </right>
      <top style="double">
        <color rgb="FF002060"/>
      </top>
      <bottom style="double">
        <color rgb="FF002060"/>
      </bottom>
      <diagonal/>
    </border>
    <border>
      <left/>
      <right/>
      <top style="double">
        <color rgb="FF002060"/>
      </top>
      <bottom style="double">
        <color rgb="FF002060"/>
      </bottom>
      <diagonal/>
    </border>
    <border>
      <left/>
      <right/>
      <top/>
      <bottom style="thin">
        <color theme="4"/>
      </bottom>
      <diagonal/>
    </border>
    <border>
      <left/>
      <right style="double">
        <color rgb="FF002060"/>
      </right>
      <top/>
      <bottom style="thin">
        <color theme="4"/>
      </bottom>
      <diagonal/>
    </border>
    <border>
      <left style="double">
        <color rgb="FF002060"/>
      </left>
      <right/>
      <top style="double">
        <color rgb="FF002060"/>
      </top>
      <bottom style="thin">
        <color theme="4"/>
      </bottom>
      <diagonal/>
    </border>
    <border>
      <left/>
      <right style="double">
        <color rgb="FF002060"/>
      </right>
      <top style="double">
        <color rgb="FF002060"/>
      </top>
      <bottom style="thin">
        <color theme="4"/>
      </bottom>
      <diagonal/>
    </border>
    <border>
      <left style="double">
        <color rgb="FF002060"/>
      </left>
      <right style="double">
        <color rgb="FF002060"/>
      </right>
      <top style="thin">
        <color theme="4"/>
      </top>
      <bottom style="thin">
        <color theme="4"/>
      </bottom>
      <diagonal/>
    </border>
    <border>
      <left style="double">
        <color rgb="FF002060"/>
      </left>
      <right style="thin">
        <color theme="4"/>
      </right>
      <top style="thin">
        <color theme="4"/>
      </top>
      <bottom style="thin">
        <color theme="4"/>
      </bottom>
      <diagonal/>
    </border>
    <border>
      <left style="thin">
        <color theme="4"/>
      </left>
      <right style="double">
        <color theme="3"/>
      </right>
      <top style="thin">
        <color theme="4"/>
      </top>
      <bottom style="thin">
        <color theme="4"/>
      </bottom>
      <diagonal/>
    </border>
    <border>
      <left style="double">
        <color rgb="FF002060"/>
      </left>
      <right style="double">
        <color rgb="FF002060"/>
      </right>
      <top style="thin">
        <color theme="4"/>
      </top>
      <bottom style="double">
        <color rgb="FF002060"/>
      </bottom>
      <diagonal/>
    </border>
    <border>
      <left style="double">
        <color rgb="FF002060"/>
      </left>
      <right style="thin">
        <color theme="4"/>
      </right>
      <top style="thin">
        <color theme="4"/>
      </top>
      <bottom style="double">
        <color rgb="FF002060"/>
      </bottom>
      <diagonal/>
    </border>
    <border>
      <left style="thin">
        <color theme="4"/>
      </left>
      <right style="double">
        <color theme="3"/>
      </right>
      <top style="thin">
        <color theme="4"/>
      </top>
      <bottom style="double">
        <color rgb="FF002060"/>
      </bottom>
      <diagonal/>
    </border>
    <border>
      <left style="thin">
        <color theme="2" tint="-9.9887081514938816E-2"/>
      </left>
      <right/>
      <top/>
      <bottom style="thin">
        <color theme="2" tint="-9.9917600024414813E-2"/>
      </bottom>
      <diagonal/>
    </border>
    <border>
      <left/>
      <right style="thin">
        <color theme="2" tint="-9.9887081514938816E-2"/>
      </right>
      <top/>
      <bottom style="thin">
        <color theme="2" tint="-9.9917600024414813E-2"/>
      </bottom>
      <diagonal/>
    </border>
    <border>
      <left style="thin">
        <color auto="1"/>
      </left>
      <right/>
      <top style="thin">
        <color rgb="FF002060"/>
      </top>
      <bottom/>
      <diagonal/>
    </border>
    <border>
      <left/>
      <right style="thin">
        <color auto="1"/>
      </right>
      <top style="thin">
        <color rgb="FF002060"/>
      </top>
      <bottom/>
      <diagonal/>
    </border>
    <border>
      <left style="thin">
        <color auto="1"/>
      </left>
      <right/>
      <top/>
      <bottom/>
      <diagonal/>
    </border>
    <border>
      <left style="thin">
        <color rgb="FF002060"/>
      </left>
      <right/>
      <top style="thin">
        <color rgb="FF002060"/>
      </top>
      <bottom style="thin">
        <color theme="4"/>
      </bottom>
      <diagonal/>
    </border>
    <border>
      <left style="thin">
        <color rgb="FF002060"/>
      </left>
      <right style="thin">
        <color theme="4"/>
      </right>
      <top style="thin">
        <color theme="4"/>
      </top>
      <bottom style="thin">
        <color rgb="FF002060"/>
      </bottom>
      <diagonal/>
    </border>
    <border>
      <left style="thin">
        <color rgb="FF002060"/>
      </left>
      <right style="thin">
        <color rgb="FF002060"/>
      </right>
      <top/>
      <bottom/>
      <diagonal/>
    </border>
    <border>
      <left style="thin">
        <color theme="4"/>
      </left>
      <right style="thin">
        <color rgb="FF002060"/>
      </right>
      <top style="thin">
        <color rgb="FF002060"/>
      </top>
      <bottom style="thin">
        <color rgb="FF002060"/>
      </bottom>
      <diagonal/>
    </border>
    <border>
      <left style="thin">
        <color rgb="FF002060"/>
      </left>
      <right/>
      <top style="double">
        <color rgb="FF002060"/>
      </top>
      <bottom style="thin">
        <color theme="4"/>
      </bottom>
      <diagonal/>
    </border>
    <border>
      <left style="thin">
        <color rgb="FF002060"/>
      </left>
      <right/>
      <top style="double">
        <color rgb="FF002060"/>
      </top>
      <bottom style="thin">
        <color rgb="FF002060"/>
      </bottom>
      <diagonal/>
    </border>
    <border>
      <left style="double">
        <color rgb="FF00B0F0"/>
      </left>
      <right/>
      <top style="double">
        <color rgb="FF00B0F0"/>
      </top>
      <bottom style="double">
        <color rgb="FF00B0F0"/>
      </bottom>
      <diagonal/>
    </border>
    <border>
      <left/>
      <right/>
      <top style="double">
        <color rgb="FF00B0F0"/>
      </top>
      <bottom style="double">
        <color rgb="FF00B0F0"/>
      </bottom>
      <diagonal/>
    </border>
    <border>
      <left/>
      <right style="double">
        <color rgb="FF00B0F0"/>
      </right>
      <top style="double">
        <color rgb="FF00B0F0"/>
      </top>
      <bottom style="double">
        <color rgb="FF00B0F0"/>
      </bottom>
      <diagonal/>
    </border>
    <border>
      <left style="thin">
        <color rgb="FF002060"/>
      </left>
      <right style="thin">
        <color rgb="FF002060"/>
      </right>
      <top style="thin">
        <color rgb="FF002060"/>
      </top>
      <bottom style="thin">
        <color rgb="FF002060"/>
      </bottom>
      <diagonal/>
    </border>
    <border>
      <left style="thin">
        <color rgb="FF002060"/>
      </left>
      <right style="double">
        <color rgb="FF002060"/>
      </right>
      <top style="thin">
        <color theme="4"/>
      </top>
      <bottom style="thin">
        <color theme="4"/>
      </bottom>
      <diagonal/>
    </border>
    <border>
      <left style="thin">
        <color theme="4"/>
      </left>
      <right style="thin">
        <color rgb="FF002060"/>
      </right>
      <top style="thin">
        <color theme="4"/>
      </top>
      <bottom style="thin">
        <color theme="4"/>
      </bottom>
      <diagonal/>
    </border>
    <border>
      <left/>
      <right/>
      <top style="double">
        <color rgb="FF002060"/>
      </top>
      <bottom style="thin">
        <color theme="4"/>
      </bottom>
      <diagonal/>
    </border>
    <border>
      <left/>
      <right style="thin">
        <color auto="1"/>
      </right>
      <top/>
      <bottom/>
      <diagonal/>
    </border>
    <border>
      <left style="double">
        <color rgb="FF002060"/>
      </left>
      <right style="thin">
        <color theme="4"/>
      </right>
      <top/>
      <bottom style="thin">
        <color theme="4"/>
      </bottom>
      <diagonal/>
    </border>
  </borders>
  <cellStyleXfs count="5">
    <xf numFmtId="0" fontId="0" fillId="0" borderId="0"/>
    <xf numFmtId="0" fontId="1" fillId="0" borderId="0"/>
    <xf numFmtId="0" fontId="24" fillId="0" borderId="0"/>
    <xf numFmtId="0" fontId="1" fillId="0" borderId="0"/>
    <xf numFmtId="0" fontId="1" fillId="0" borderId="0"/>
  </cellStyleXfs>
  <cellXfs count="260">
    <xf numFmtId="0" fontId="0" fillId="0" borderId="0" xfId="0"/>
    <xf numFmtId="3" fontId="4" fillId="2" borderId="0" xfId="1" applyNumberFormat="1" applyFont="1" applyFill="1" applyAlignment="1">
      <alignment vertical="center"/>
    </xf>
    <xf numFmtId="3" fontId="4" fillId="2" borderId="1" xfId="1" applyNumberFormat="1" applyFont="1" applyFill="1" applyBorder="1" applyAlignment="1">
      <alignment vertical="center"/>
    </xf>
    <xf numFmtId="3" fontId="5" fillId="2" borderId="2" xfId="1" applyNumberFormat="1" applyFont="1" applyFill="1" applyBorder="1" applyAlignment="1">
      <alignment horizontal="center" vertical="center"/>
    </xf>
    <xf numFmtId="3" fontId="5" fillId="2" borderId="2" xfId="1" applyNumberFormat="1" applyFont="1" applyFill="1" applyBorder="1" applyAlignment="1">
      <alignment horizontal="left" vertical="center"/>
    </xf>
    <xf numFmtId="3" fontId="6" fillId="2" borderId="2" xfId="1" applyNumberFormat="1" applyFont="1" applyFill="1" applyBorder="1" applyAlignment="1">
      <alignment horizontal="right" vertical="center"/>
    </xf>
    <xf numFmtId="3" fontId="4" fillId="2" borderId="2" xfId="1" applyNumberFormat="1" applyFont="1" applyFill="1" applyBorder="1" applyAlignment="1">
      <alignment horizontal="center" vertical="center"/>
    </xf>
    <xf numFmtId="3" fontId="4" fillId="2" borderId="3" xfId="1" applyNumberFormat="1" applyFont="1" applyFill="1" applyBorder="1" applyAlignment="1">
      <alignment vertical="center"/>
    </xf>
    <xf numFmtId="10" fontId="7" fillId="2" borderId="0" xfId="1" applyNumberFormat="1" applyFont="1" applyFill="1" applyAlignment="1">
      <alignment horizontal="center" vertical="center"/>
    </xf>
    <xf numFmtId="3" fontId="8" fillId="2" borderId="4" xfId="1" applyNumberFormat="1" applyFont="1" applyFill="1" applyBorder="1" applyAlignment="1">
      <alignment vertical="center"/>
    </xf>
    <xf numFmtId="3" fontId="8" fillId="2" borderId="0" xfId="1" applyNumberFormat="1" applyFont="1" applyFill="1" applyAlignment="1">
      <alignment horizontal="center" vertical="center"/>
    </xf>
    <xf numFmtId="3" fontId="8" fillId="2" borderId="0" xfId="1" applyNumberFormat="1" applyFont="1" applyFill="1" applyAlignment="1">
      <alignment horizontal="center" vertical="center"/>
    </xf>
    <xf numFmtId="3" fontId="5" fillId="2" borderId="0" xfId="1" applyNumberFormat="1" applyFont="1" applyFill="1" applyAlignment="1">
      <alignment horizontal="center" vertical="center"/>
    </xf>
    <xf numFmtId="3" fontId="8" fillId="2" borderId="0" xfId="1" applyNumberFormat="1" applyFont="1" applyFill="1" applyAlignment="1">
      <alignment vertical="center"/>
    </xf>
    <xf numFmtId="3" fontId="8" fillId="2" borderId="5" xfId="1" applyNumberFormat="1" applyFont="1" applyFill="1" applyBorder="1" applyAlignment="1">
      <alignment vertical="center"/>
    </xf>
    <xf numFmtId="3" fontId="9" fillId="2" borderId="0" xfId="1" applyNumberFormat="1" applyFont="1" applyFill="1" applyAlignment="1">
      <alignment vertical="center"/>
    </xf>
    <xf numFmtId="3" fontId="9" fillId="2" borderId="4" xfId="1" applyNumberFormat="1" applyFont="1" applyFill="1" applyBorder="1" applyAlignment="1">
      <alignment vertical="center"/>
    </xf>
    <xf numFmtId="3" fontId="9" fillId="2" borderId="0" xfId="1" applyNumberFormat="1" applyFont="1" applyFill="1" applyAlignment="1">
      <alignment horizontal="center" vertical="center"/>
    </xf>
    <xf numFmtId="3" fontId="9" fillId="2" borderId="0" xfId="1" applyNumberFormat="1" applyFont="1" applyFill="1" applyAlignment="1">
      <alignment horizontal="left" vertical="center"/>
    </xf>
    <xf numFmtId="3" fontId="9" fillId="2" borderId="5" xfId="1" applyNumberFormat="1" applyFont="1" applyFill="1" applyBorder="1" applyAlignment="1">
      <alignment vertical="center"/>
    </xf>
    <xf numFmtId="3" fontId="4" fillId="2" borderId="4" xfId="1" applyNumberFormat="1" applyFont="1" applyFill="1" applyBorder="1" applyAlignment="1">
      <alignment vertical="center"/>
    </xf>
    <xf numFmtId="3" fontId="9" fillId="2" borderId="0" xfId="1" applyNumberFormat="1" applyFont="1" applyFill="1" applyAlignment="1">
      <alignment horizontal="center" vertical="center"/>
    </xf>
    <xf numFmtId="3" fontId="4" fillId="2" borderId="5" xfId="1" applyNumberFormat="1" applyFont="1" applyFill="1" applyBorder="1" applyAlignment="1">
      <alignment vertical="center"/>
    </xf>
    <xf numFmtId="3" fontId="4" fillId="0" borderId="0" xfId="1" applyNumberFormat="1" applyFont="1" applyAlignment="1">
      <alignment vertical="center"/>
    </xf>
    <xf numFmtId="3" fontId="10" fillId="2" borderId="0" xfId="1" applyNumberFormat="1" applyFont="1" applyFill="1" applyAlignment="1">
      <alignment vertical="center"/>
    </xf>
    <xf numFmtId="3" fontId="11" fillId="2" borderId="0" xfId="1" applyNumberFormat="1" applyFont="1" applyFill="1" applyAlignment="1">
      <alignment horizontal="center" vertical="center"/>
    </xf>
    <xf numFmtId="3" fontId="12" fillId="2" borderId="6" xfId="1" applyNumberFormat="1" applyFont="1" applyFill="1" applyBorder="1" applyAlignment="1">
      <alignment horizontal="center" vertical="center"/>
    </xf>
    <xf numFmtId="3" fontId="12" fillId="2" borderId="7" xfId="1" applyNumberFormat="1" applyFont="1" applyFill="1" applyBorder="1" applyAlignment="1">
      <alignment horizontal="center" vertical="center"/>
    </xf>
    <xf numFmtId="3" fontId="12" fillId="2" borderId="8" xfId="1" applyNumberFormat="1" applyFont="1" applyFill="1" applyBorder="1" applyAlignment="1">
      <alignment horizontal="center" vertical="center"/>
    </xf>
    <xf numFmtId="3" fontId="12" fillId="2" borderId="9" xfId="1" applyNumberFormat="1" applyFont="1" applyFill="1" applyBorder="1" applyAlignment="1">
      <alignment horizontal="center" vertical="center"/>
    </xf>
    <xf numFmtId="3" fontId="12" fillId="2" borderId="0" xfId="1" applyNumberFormat="1" applyFont="1" applyFill="1" applyAlignment="1">
      <alignment horizontal="center" vertical="center"/>
    </xf>
    <xf numFmtId="3" fontId="12" fillId="2" borderId="10" xfId="1" applyNumberFormat="1" applyFont="1" applyFill="1" applyBorder="1" applyAlignment="1">
      <alignment horizontal="center" vertical="center"/>
    </xf>
    <xf numFmtId="3" fontId="12" fillId="2" borderId="11" xfId="1" applyNumberFormat="1" applyFont="1" applyFill="1" applyBorder="1" applyAlignment="1">
      <alignment horizontal="center" vertical="center"/>
    </xf>
    <xf numFmtId="3" fontId="12" fillId="2" borderId="12" xfId="1" applyNumberFormat="1" applyFont="1" applyFill="1" applyBorder="1" applyAlignment="1">
      <alignment horizontal="center" vertical="center"/>
    </xf>
    <xf numFmtId="3" fontId="12" fillId="2" borderId="13" xfId="1" applyNumberFormat="1" applyFont="1" applyFill="1" applyBorder="1" applyAlignment="1">
      <alignment horizontal="center" vertical="center"/>
    </xf>
    <xf numFmtId="3" fontId="7" fillId="2" borderId="0" xfId="1" applyNumberFormat="1" applyFont="1" applyFill="1" applyAlignment="1">
      <alignment horizontal="center" vertical="center"/>
    </xf>
    <xf numFmtId="3" fontId="7" fillId="2" borderId="0" xfId="1" applyNumberFormat="1" applyFont="1" applyFill="1" applyAlignment="1">
      <alignment horizontal="left" vertical="center"/>
    </xf>
    <xf numFmtId="3" fontId="4" fillId="2" borderId="0" xfId="1" applyNumberFormat="1" applyFont="1" applyFill="1" applyAlignment="1">
      <alignment horizontal="center" vertical="center"/>
    </xf>
    <xf numFmtId="3" fontId="13" fillId="2" borderId="0" xfId="1" applyNumberFormat="1" applyFont="1" applyFill="1" applyAlignment="1">
      <alignment horizontal="center" vertical="center" wrapText="1"/>
    </xf>
    <xf numFmtId="0" fontId="13" fillId="2" borderId="0" xfId="1" applyFont="1" applyFill="1" applyAlignment="1">
      <alignment horizontal="center" vertical="center"/>
    </xf>
    <xf numFmtId="3" fontId="14" fillId="2" borderId="0" xfId="1" applyNumberFormat="1" applyFont="1" applyFill="1" applyAlignment="1">
      <alignment horizontal="center" vertical="center"/>
    </xf>
    <xf numFmtId="3" fontId="8" fillId="2" borderId="0" xfId="1" applyNumberFormat="1" applyFont="1" applyFill="1" applyAlignment="1">
      <alignment horizontal="left" vertical="center" indent="1"/>
    </xf>
    <xf numFmtId="3" fontId="15" fillId="2" borderId="14" xfId="1" applyNumberFormat="1" applyFont="1" applyFill="1" applyBorder="1" applyAlignment="1">
      <alignment horizontal="left" vertical="center" wrapText="1"/>
    </xf>
    <xf numFmtId="3" fontId="15" fillId="2" borderId="15" xfId="1" applyNumberFormat="1" applyFont="1" applyFill="1" applyBorder="1" applyAlignment="1">
      <alignment horizontal="left" vertical="center"/>
    </xf>
    <xf numFmtId="3" fontId="15" fillId="2" borderId="16" xfId="1" applyNumberFormat="1" applyFont="1" applyFill="1" applyBorder="1" applyAlignment="1">
      <alignment horizontal="left" vertical="center"/>
    </xf>
    <xf numFmtId="3" fontId="16" fillId="2" borderId="0" xfId="1" applyNumberFormat="1" applyFont="1" applyFill="1" applyAlignment="1">
      <alignment horizontal="right" vertical="center" indent="1"/>
    </xf>
    <xf numFmtId="3" fontId="15" fillId="2" borderId="17" xfId="1" applyNumberFormat="1" applyFont="1" applyFill="1" applyBorder="1" applyAlignment="1">
      <alignment horizontal="left" vertical="center"/>
    </xf>
    <xf numFmtId="3" fontId="15" fillId="2" borderId="18" xfId="1" applyNumberFormat="1" applyFont="1" applyFill="1" applyBorder="1" applyAlignment="1">
      <alignment horizontal="left" vertical="center"/>
    </xf>
    <xf numFmtId="3" fontId="15" fillId="2" borderId="19" xfId="1" applyNumberFormat="1" applyFont="1" applyFill="1" applyBorder="1" applyAlignment="1">
      <alignment horizontal="left" vertical="center"/>
    </xf>
    <xf numFmtId="3" fontId="15" fillId="2" borderId="0" xfId="1" applyNumberFormat="1" applyFont="1" applyFill="1" applyAlignment="1">
      <alignment horizontal="left" vertical="center" indent="1"/>
    </xf>
    <xf numFmtId="3" fontId="9" fillId="3" borderId="20" xfId="1" applyNumberFormat="1" applyFont="1" applyFill="1" applyBorder="1" applyAlignment="1">
      <alignment horizontal="left" vertical="center" indent="1"/>
    </xf>
    <xf numFmtId="3" fontId="9" fillId="3" borderId="21" xfId="1" applyNumberFormat="1" applyFont="1" applyFill="1" applyBorder="1" applyAlignment="1">
      <alignment horizontal="left" vertical="center" indent="1"/>
    </xf>
    <xf numFmtId="3" fontId="9" fillId="3" borderId="21" xfId="1" applyNumberFormat="1" applyFont="1" applyFill="1" applyBorder="1" applyAlignment="1">
      <alignment horizontal="left" vertical="center"/>
    </xf>
    <xf numFmtId="3" fontId="9" fillId="3" borderId="22" xfId="1" applyNumberFormat="1" applyFont="1" applyFill="1" applyBorder="1" applyAlignment="1">
      <alignment horizontal="left" vertical="center"/>
    </xf>
    <xf numFmtId="3" fontId="16" fillId="2" borderId="23" xfId="1" applyNumberFormat="1" applyFont="1" applyFill="1" applyBorder="1" applyAlignment="1">
      <alignment horizontal="left" vertical="center" indent="1"/>
    </xf>
    <xf numFmtId="3" fontId="16" fillId="2" borderId="0" xfId="1" applyNumberFormat="1" applyFont="1" applyFill="1" applyAlignment="1">
      <alignment horizontal="left" vertical="center" indent="1"/>
    </xf>
    <xf numFmtId="3" fontId="8" fillId="2" borderId="0" xfId="1" applyNumberFormat="1" applyFont="1" applyFill="1" applyAlignment="1">
      <alignment horizontal="left" vertical="center"/>
    </xf>
    <xf numFmtId="3" fontId="8" fillId="2" borderId="24" xfId="1" applyNumberFormat="1" applyFont="1" applyFill="1" applyBorder="1" applyAlignment="1">
      <alignment horizontal="left" vertical="center"/>
    </xf>
    <xf numFmtId="3" fontId="16" fillId="2" borderId="25" xfId="1" applyNumberFormat="1" applyFont="1" applyFill="1" applyBorder="1" applyAlignment="1">
      <alignment horizontal="left" vertical="center" indent="1"/>
    </xf>
    <xf numFmtId="3" fontId="16" fillId="2" borderId="26" xfId="1" applyNumberFormat="1" applyFont="1" applyFill="1" applyBorder="1" applyAlignment="1">
      <alignment horizontal="left" vertical="center" indent="1"/>
    </xf>
    <xf numFmtId="3" fontId="8" fillId="2" borderId="26" xfId="1" applyNumberFormat="1" applyFont="1" applyFill="1" applyBorder="1" applyAlignment="1">
      <alignment horizontal="left" vertical="center"/>
    </xf>
    <xf numFmtId="3" fontId="8" fillId="2" borderId="27" xfId="1" applyNumberFormat="1" applyFont="1" applyFill="1" applyBorder="1" applyAlignment="1">
      <alignment horizontal="left" vertical="center"/>
    </xf>
    <xf numFmtId="3" fontId="16" fillId="2" borderId="0" xfId="1" applyNumberFormat="1" applyFont="1" applyFill="1" applyAlignment="1">
      <alignment horizontal="left" vertical="center" indent="1"/>
    </xf>
    <xf numFmtId="3" fontId="8" fillId="2" borderId="0" xfId="1" applyNumberFormat="1" applyFont="1" applyFill="1" applyAlignment="1">
      <alignment horizontal="left" vertical="center"/>
    </xf>
    <xf numFmtId="3" fontId="17" fillId="2" borderId="14" xfId="1" applyNumberFormat="1" applyFont="1" applyFill="1" applyBorder="1" applyAlignment="1">
      <alignment horizontal="left" vertical="center" wrapText="1" indent="2"/>
    </xf>
    <xf numFmtId="3" fontId="17" fillId="2" borderId="15" xfId="1" applyNumberFormat="1" applyFont="1" applyFill="1" applyBorder="1" applyAlignment="1">
      <alignment horizontal="left" vertical="center" wrapText="1" indent="2"/>
    </xf>
    <xf numFmtId="3" fontId="17" fillId="2" borderId="16" xfId="1" applyNumberFormat="1" applyFont="1" applyFill="1" applyBorder="1" applyAlignment="1">
      <alignment horizontal="left" vertical="center" wrapText="1" indent="2"/>
    </xf>
    <xf numFmtId="3" fontId="17" fillId="2" borderId="28" xfId="1" applyNumberFormat="1" applyFont="1" applyFill="1" applyBorder="1" applyAlignment="1">
      <alignment horizontal="left" vertical="center" wrapText="1" indent="2"/>
    </xf>
    <xf numFmtId="3" fontId="17" fillId="2" borderId="0" xfId="1" applyNumberFormat="1" applyFont="1" applyFill="1" applyAlignment="1">
      <alignment horizontal="left" vertical="center" wrapText="1" indent="2"/>
    </xf>
    <xf numFmtId="3" fontId="17" fillId="2" borderId="29" xfId="1" applyNumberFormat="1" applyFont="1" applyFill="1" applyBorder="1" applyAlignment="1">
      <alignment horizontal="left" vertical="center" wrapText="1" indent="2"/>
    </xf>
    <xf numFmtId="3" fontId="17" fillId="2" borderId="17" xfId="1" applyNumberFormat="1" applyFont="1" applyFill="1" applyBorder="1" applyAlignment="1">
      <alignment horizontal="left" vertical="center" wrapText="1" indent="2"/>
    </xf>
    <xf numFmtId="3" fontId="17" fillId="2" borderId="18" xfId="1" applyNumberFormat="1" applyFont="1" applyFill="1" applyBorder="1" applyAlignment="1">
      <alignment horizontal="left" vertical="center" wrapText="1" indent="2"/>
    </xf>
    <xf numFmtId="3" fontId="17" fillId="2" borderId="19" xfId="1" applyNumberFormat="1" applyFont="1" applyFill="1" applyBorder="1" applyAlignment="1">
      <alignment horizontal="left" vertical="center" wrapText="1" indent="2"/>
    </xf>
    <xf numFmtId="3" fontId="18" fillId="2" borderId="0" xfId="1" applyNumberFormat="1" applyFont="1" applyFill="1" applyAlignment="1">
      <alignment horizontal="center" vertical="center"/>
    </xf>
    <xf numFmtId="3" fontId="4" fillId="2" borderId="0" xfId="1" applyNumberFormat="1" applyFont="1" applyFill="1" applyAlignment="1">
      <alignment horizontal="left" vertical="center"/>
    </xf>
    <xf numFmtId="3" fontId="19" fillId="2" borderId="0" xfId="1" applyNumberFormat="1" applyFont="1" applyFill="1" applyAlignment="1">
      <alignment horizontal="left" vertical="center" indent="1"/>
    </xf>
    <xf numFmtId="10" fontId="16" fillId="2" borderId="0" xfId="1" applyNumberFormat="1" applyFont="1" applyFill="1" applyAlignment="1">
      <alignment horizontal="right" vertical="center" indent="1"/>
    </xf>
    <xf numFmtId="164" fontId="16" fillId="2" borderId="0" xfId="1" applyNumberFormat="1" applyFont="1" applyFill="1" applyAlignment="1">
      <alignment horizontal="center" vertical="center"/>
    </xf>
    <xf numFmtId="3" fontId="20" fillId="2" borderId="0" xfId="1" applyNumberFormat="1" applyFont="1" applyFill="1" applyAlignment="1">
      <alignment horizontal="center" vertical="center" wrapText="1"/>
    </xf>
    <xf numFmtId="3" fontId="9" fillId="2" borderId="30" xfId="1" applyNumberFormat="1" applyFont="1" applyFill="1" applyBorder="1" applyAlignment="1">
      <alignment vertical="center"/>
    </xf>
    <xf numFmtId="3" fontId="8" fillId="2" borderId="31" xfId="1" applyNumberFormat="1" applyFont="1" applyFill="1" applyBorder="1" applyAlignment="1">
      <alignment horizontal="center" vertical="center"/>
    </xf>
    <xf numFmtId="3" fontId="8" fillId="2" borderId="31" xfId="1" applyNumberFormat="1" applyFont="1" applyFill="1" applyBorder="1" applyAlignment="1">
      <alignment horizontal="left" vertical="center" indent="1"/>
    </xf>
    <xf numFmtId="3" fontId="16" fillId="2" borderId="31" xfId="1" applyNumberFormat="1" applyFont="1" applyFill="1" applyBorder="1" applyAlignment="1">
      <alignment horizontal="right" vertical="center" indent="1"/>
    </xf>
    <xf numFmtId="3" fontId="4" fillId="2" borderId="31" xfId="1" applyNumberFormat="1" applyFont="1" applyFill="1" applyBorder="1" applyAlignment="1">
      <alignment horizontal="center" vertical="center"/>
    </xf>
    <xf numFmtId="3" fontId="4" fillId="2" borderId="32" xfId="1" applyNumberFormat="1" applyFont="1" applyFill="1" applyBorder="1" applyAlignment="1">
      <alignment vertical="center"/>
    </xf>
    <xf numFmtId="3" fontId="4" fillId="0" borderId="0" xfId="1" applyNumberFormat="1" applyFont="1" applyAlignment="1">
      <alignment horizontal="center" vertical="center"/>
    </xf>
    <xf numFmtId="3" fontId="4" fillId="0" borderId="0" xfId="1" applyNumberFormat="1" applyFont="1" applyAlignment="1">
      <alignment horizontal="left" vertical="center"/>
    </xf>
    <xf numFmtId="3" fontId="21" fillId="2" borderId="0" xfId="1" applyNumberFormat="1" applyFont="1" applyFill="1" applyAlignment="1">
      <alignment vertical="center"/>
    </xf>
    <xf numFmtId="165" fontId="22" fillId="2" borderId="0" xfId="1" applyNumberFormat="1" applyFont="1" applyFill="1" applyAlignment="1">
      <alignment horizontal="center" vertical="center"/>
    </xf>
    <xf numFmtId="165" fontId="22" fillId="2" borderId="0" xfId="1" applyNumberFormat="1" applyFont="1" applyFill="1" applyAlignment="1">
      <alignment vertical="center"/>
    </xf>
    <xf numFmtId="3" fontId="23" fillId="2" borderId="0" xfId="1" applyNumberFormat="1" applyFont="1" applyFill="1" applyAlignment="1">
      <alignment horizontal="center" vertical="center"/>
    </xf>
    <xf numFmtId="166" fontId="22" fillId="2" borderId="0" xfId="2" applyNumberFormat="1" applyFont="1" applyFill="1" applyAlignment="1">
      <alignment vertical="center"/>
    </xf>
    <xf numFmtId="0" fontId="22" fillId="2" borderId="0" xfId="2" applyFont="1" applyFill="1" applyAlignment="1">
      <alignment horizontal="center"/>
    </xf>
    <xf numFmtId="0" fontId="22" fillId="2" borderId="0" xfId="2" applyFont="1" applyFill="1"/>
    <xf numFmtId="3" fontId="5" fillId="2" borderId="0" xfId="1" applyNumberFormat="1" applyFont="1" applyFill="1" applyAlignment="1">
      <alignment vertical="center"/>
    </xf>
    <xf numFmtId="0" fontId="25" fillId="2" borderId="0" xfId="2" applyFont="1" applyFill="1"/>
    <xf numFmtId="3" fontId="4" fillId="2" borderId="0" xfId="3" applyNumberFormat="1" applyFont="1" applyFill="1" applyAlignment="1">
      <alignment vertical="center"/>
    </xf>
    <xf numFmtId="3" fontId="4" fillId="2" borderId="1" xfId="3" applyNumberFormat="1" applyFont="1" applyFill="1" applyBorder="1" applyAlignment="1">
      <alignment vertical="center"/>
    </xf>
    <xf numFmtId="3" fontId="5" fillId="2" borderId="2" xfId="3" applyNumberFormat="1" applyFont="1" applyFill="1" applyBorder="1" applyAlignment="1">
      <alignment horizontal="center" vertical="center"/>
    </xf>
    <xf numFmtId="3" fontId="5" fillId="2" borderId="2" xfId="3" applyNumberFormat="1" applyFont="1" applyFill="1" applyBorder="1" applyAlignment="1">
      <alignment horizontal="left" vertical="center"/>
    </xf>
    <xf numFmtId="3" fontId="6" fillId="2" borderId="2" xfId="3" applyNumberFormat="1" applyFont="1" applyFill="1" applyBorder="1" applyAlignment="1">
      <alignment horizontal="right" vertical="center"/>
    </xf>
    <xf numFmtId="3" fontId="4" fillId="2" borderId="2" xfId="3" applyNumberFormat="1" applyFont="1" applyFill="1" applyBorder="1" applyAlignment="1">
      <alignment horizontal="center" vertical="center"/>
    </xf>
    <xf numFmtId="3" fontId="4" fillId="2" borderId="3" xfId="3" applyNumberFormat="1" applyFont="1" applyFill="1" applyBorder="1" applyAlignment="1">
      <alignment vertical="center"/>
    </xf>
    <xf numFmtId="10" fontId="7" fillId="2" borderId="0" xfId="3" applyNumberFormat="1" applyFont="1" applyFill="1" applyAlignment="1">
      <alignment horizontal="center" vertical="center"/>
    </xf>
    <xf numFmtId="3" fontId="8" fillId="2" borderId="4" xfId="3" applyNumberFormat="1" applyFont="1" applyFill="1" applyBorder="1" applyAlignment="1">
      <alignment vertical="center"/>
    </xf>
    <xf numFmtId="3" fontId="8" fillId="2" borderId="33" xfId="3" applyNumberFormat="1" applyFont="1" applyFill="1" applyBorder="1" applyAlignment="1">
      <alignment horizontal="center" vertical="center"/>
    </xf>
    <xf numFmtId="3" fontId="8" fillId="2" borderId="34" xfId="3" applyNumberFormat="1" applyFont="1" applyFill="1" applyBorder="1" applyAlignment="1">
      <alignment horizontal="center" vertical="center"/>
    </xf>
    <xf numFmtId="3" fontId="8" fillId="2" borderId="35" xfId="3" applyNumberFormat="1" applyFont="1" applyFill="1" applyBorder="1" applyAlignment="1">
      <alignment horizontal="center" vertical="center"/>
    </xf>
    <xf numFmtId="3" fontId="8" fillId="2" borderId="0" xfId="3" applyNumberFormat="1" applyFont="1" applyFill="1" applyAlignment="1">
      <alignment horizontal="center" vertical="center"/>
    </xf>
    <xf numFmtId="3" fontId="8" fillId="2" borderId="33" xfId="4" applyNumberFormat="1" applyFont="1" applyFill="1" applyBorder="1" applyAlignment="1">
      <alignment horizontal="center" vertical="center"/>
    </xf>
    <xf numFmtId="3" fontId="8" fillId="2" borderId="34" xfId="4" applyNumberFormat="1" applyFont="1" applyFill="1" applyBorder="1" applyAlignment="1">
      <alignment horizontal="center" vertical="center"/>
    </xf>
    <xf numFmtId="3" fontId="8" fillId="2" borderId="35" xfId="4" applyNumberFormat="1" applyFont="1" applyFill="1" applyBorder="1" applyAlignment="1">
      <alignment horizontal="center" vertical="center"/>
    </xf>
    <xf numFmtId="3" fontId="5" fillId="2" borderId="33" xfId="3" applyNumberFormat="1" applyFont="1" applyFill="1" applyBorder="1" applyAlignment="1">
      <alignment horizontal="center" vertical="center"/>
    </xf>
    <xf numFmtId="3" fontId="5" fillId="2" borderId="34" xfId="3" applyNumberFormat="1" applyFont="1" applyFill="1" applyBorder="1" applyAlignment="1">
      <alignment horizontal="center" vertical="center"/>
    </xf>
    <xf numFmtId="3" fontId="5" fillId="2" borderId="35" xfId="3" applyNumberFormat="1" applyFont="1" applyFill="1" applyBorder="1" applyAlignment="1">
      <alignment horizontal="center" vertical="center"/>
    </xf>
    <xf numFmtId="3" fontId="8" fillId="2" borderId="0" xfId="3" applyNumberFormat="1" applyFont="1" applyFill="1" applyAlignment="1">
      <alignment vertical="center"/>
    </xf>
    <xf numFmtId="22" fontId="8" fillId="2" borderId="0" xfId="4" applyNumberFormat="1" applyFont="1" applyFill="1" applyAlignment="1">
      <alignment vertical="center"/>
    </xf>
    <xf numFmtId="22" fontId="8" fillId="2" borderId="0" xfId="3" applyNumberFormat="1" applyFont="1" applyFill="1" applyAlignment="1">
      <alignment horizontal="center" vertical="center"/>
    </xf>
    <xf numFmtId="3" fontId="8" fillId="2" borderId="5" xfId="3" applyNumberFormat="1" applyFont="1" applyFill="1" applyBorder="1" applyAlignment="1">
      <alignment vertical="center"/>
    </xf>
    <xf numFmtId="3" fontId="9" fillId="2" borderId="0" xfId="3" applyNumberFormat="1" applyFont="1" applyFill="1" applyAlignment="1">
      <alignment vertical="center"/>
    </xf>
    <xf numFmtId="3" fontId="9" fillId="2" borderId="4" xfId="3" applyNumberFormat="1" applyFont="1" applyFill="1" applyBorder="1" applyAlignment="1">
      <alignment vertical="center"/>
    </xf>
    <xf numFmtId="3" fontId="9" fillId="2" borderId="0" xfId="3" applyNumberFormat="1" applyFont="1" applyFill="1" applyAlignment="1">
      <alignment horizontal="center" vertical="center"/>
    </xf>
    <xf numFmtId="3" fontId="9" fillId="2" borderId="0" xfId="3" applyNumberFormat="1" applyFont="1" applyFill="1" applyAlignment="1">
      <alignment horizontal="left" vertical="center"/>
    </xf>
    <xf numFmtId="3" fontId="9" fillId="2" borderId="5" xfId="3" applyNumberFormat="1" applyFont="1" applyFill="1" applyBorder="1" applyAlignment="1">
      <alignment vertical="center"/>
    </xf>
    <xf numFmtId="3" fontId="4" fillId="2" borderId="4" xfId="3" applyNumberFormat="1" applyFont="1" applyFill="1" applyBorder="1" applyAlignment="1">
      <alignment vertical="center"/>
    </xf>
    <xf numFmtId="3" fontId="9" fillId="3" borderId="36" xfId="3" applyNumberFormat="1" applyFont="1" applyFill="1" applyBorder="1" applyAlignment="1">
      <alignment horizontal="left" vertical="center"/>
    </xf>
    <xf numFmtId="3" fontId="9" fillId="3" borderId="37" xfId="3" applyNumberFormat="1" applyFont="1" applyFill="1" applyBorder="1" applyAlignment="1">
      <alignment horizontal="center" vertical="center"/>
    </xf>
    <xf numFmtId="3" fontId="9" fillId="3" borderId="38" xfId="3" applyNumberFormat="1" applyFont="1" applyFill="1" applyBorder="1" applyAlignment="1">
      <alignment horizontal="center" vertical="center"/>
    </xf>
    <xf numFmtId="3" fontId="9" fillId="3" borderId="36" xfId="3" applyNumberFormat="1" applyFont="1" applyFill="1" applyBorder="1" applyAlignment="1">
      <alignment horizontal="center" vertical="center"/>
    </xf>
    <xf numFmtId="3" fontId="4" fillId="2" borderId="5" xfId="3" applyNumberFormat="1" applyFont="1" applyFill="1" applyBorder="1" applyAlignment="1">
      <alignment vertical="center"/>
    </xf>
    <xf numFmtId="3" fontId="4" fillId="0" borderId="0" xfId="3" applyNumberFormat="1" applyFont="1" applyAlignment="1">
      <alignment vertical="center"/>
    </xf>
    <xf numFmtId="3" fontId="10" fillId="4" borderId="9" xfId="3" applyNumberFormat="1" applyFont="1" applyFill="1" applyBorder="1" applyAlignment="1">
      <alignment vertical="center"/>
    </xf>
    <xf numFmtId="3" fontId="10" fillId="4" borderId="0" xfId="3" applyNumberFormat="1" applyFont="1" applyFill="1" applyAlignment="1">
      <alignment vertical="center"/>
    </xf>
    <xf numFmtId="3" fontId="10" fillId="4" borderId="10" xfId="3" applyNumberFormat="1" applyFont="1" applyFill="1" applyBorder="1" applyAlignment="1">
      <alignment vertical="center"/>
    </xf>
    <xf numFmtId="3" fontId="10" fillId="4" borderId="37" xfId="3" applyNumberFormat="1" applyFont="1" applyFill="1" applyBorder="1" applyAlignment="1">
      <alignment vertical="center"/>
    </xf>
    <xf numFmtId="3" fontId="10" fillId="4" borderId="39" xfId="3" applyNumberFormat="1" applyFont="1" applyFill="1" applyBorder="1" applyAlignment="1">
      <alignment vertical="center"/>
    </xf>
    <xf numFmtId="3" fontId="10" fillId="4" borderId="38" xfId="3" applyNumberFormat="1" applyFont="1" applyFill="1" applyBorder="1" applyAlignment="1">
      <alignment vertical="center"/>
    </xf>
    <xf numFmtId="3" fontId="7" fillId="2" borderId="11" xfId="3" applyNumberFormat="1" applyFont="1" applyFill="1" applyBorder="1" applyAlignment="1">
      <alignment horizontal="center" vertical="center"/>
    </xf>
    <xf numFmtId="3" fontId="7" fillId="2" borderId="12" xfId="3" applyNumberFormat="1" applyFont="1" applyFill="1" applyBorder="1" applyAlignment="1">
      <alignment horizontal="left" vertical="center"/>
    </xf>
    <xf numFmtId="3" fontId="7" fillId="2" borderId="40" xfId="3" applyNumberFormat="1" applyFont="1" applyFill="1" applyBorder="1" applyAlignment="1">
      <alignment horizontal="center" vertical="center"/>
    </xf>
    <xf numFmtId="3" fontId="4" fillId="2" borderId="0" xfId="3" applyNumberFormat="1" applyFont="1" applyFill="1" applyAlignment="1">
      <alignment horizontal="center" vertical="center"/>
    </xf>
    <xf numFmtId="3" fontId="7" fillId="2" borderId="12" xfId="3" applyNumberFormat="1" applyFont="1" applyFill="1" applyBorder="1" applyAlignment="1">
      <alignment horizontal="center" vertical="center"/>
    </xf>
    <xf numFmtId="3" fontId="7" fillId="2" borderId="41" xfId="3" applyNumberFormat="1" applyFont="1" applyFill="1" applyBorder="1" applyAlignment="1">
      <alignment horizontal="center" vertical="center"/>
    </xf>
    <xf numFmtId="3" fontId="9" fillId="4" borderId="42" xfId="3" applyNumberFormat="1" applyFont="1" applyFill="1" applyBorder="1" applyAlignment="1">
      <alignment vertical="center"/>
    </xf>
    <xf numFmtId="3" fontId="9" fillId="4" borderId="43" xfId="3" applyNumberFormat="1" applyFont="1" applyFill="1" applyBorder="1" applyAlignment="1">
      <alignment vertical="center"/>
    </xf>
    <xf numFmtId="3" fontId="13" fillId="4" borderId="42" xfId="3" applyNumberFormat="1" applyFont="1" applyFill="1" applyBorder="1" applyAlignment="1">
      <alignment horizontal="center" vertical="center" wrapText="1"/>
    </xf>
    <xf numFmtId="0" fontId="13" fillId="4" borderId="43" xfId="3" applyFont="1" applyFill="1" applyBorder="1" applyAlignment="1">
      <alignment horizontal="center" vertical="center"/>
    </xf>
    <xf numFmtId="3" fontId="14" fillId="2" borderId="0" xfId="3" applyNumberFormat="1" applyFont="1" applyFill="1" applyAlignment="1">
      <alignment horizontal="center" vertical="center"/>
    </xf>
    <xf numFmtId="3" fontId="26" fillId="0" borderId="44" xfId="3" applyNumberFormat="1" applyFont="1" applyBorder="1" applyAlignment="1">
      <alignment horizontal="center" vertical="center"/>
    </xf>
    <xf numFmtId="3" fontId="26" fillId="0" borderId="44" xfId="3" applyNumberFormat="1" applyFont="1" applyBorder="1" applyAlignment="1">
      <alignment horizontal="left" vertical="center" indent="1"/>
    </xf>
    <xf numFmtId="3" fontId="27" fillId="5" borderId="45" xfId="4" applyNumberFormat="1" applyFont="1" applyFill="1" applyBorder="1" applyAlignment="1">
      <alignment horizontal="right" vertical="center" indent="1"/>
    </xf>
    <xf numFmtId="3" fontId="27" fillId="0" borderId="46" xfId="3" applyNumberFormat="1" applyFont="1" applyBorder="1" applyAlignment="1">
      <alignment horizontal="right" vertical="center" indent="1"/>
    </xf>
    <xf numFmtId="3" fontId="28" fillId="2" borderId="0" xfId="3" applyNumberFormat="1" applyFont="1" applyFill="1" applyAlignment="1">
      <alignment horizontal="center" vertical="center"/>
    </xf>
    <xf numFmtId="3" fontId="27" fillId="5" borderId="45" xfId="3" applyNumberFormat="1" applyFont="1" applyFill="1" applyBorder="1" applyAlignment="1">
      <alignment horizontal="right" vertical="center" indent="1"/>
    </xf>
    <xf numFmtId="3" fontId="26" fillId="0" borderId="47" xfId="3" applyNumberFormat="1" applyFont="1" applyBorder="1" applyAlignment="1">
      <alignment horizontal="center" vertical="center"/>
    </xf>
    <xf numFmtId="3" fontId="26" fillId="0" borderId="47" xfId="3" applyNumberFormat="1" applyFont="1" applyBorder="1" applyAlignment="1">
      <alignment horizontal="left" vertical="center" indent="1"/>
    </xf>
    <xf numFmtId="3" fontId="27" fillId="5" borderId="48" xfId="3" applyNumberFormat="1" applyFont="1" applyFill="1" applyBorder="1" applyAlignment="1">
      <alignment horizontal="right" vertical="center" indent="1"/>
    </xf>
    <xf numFmtId="3" fontId="27" fillId="0" borderId="49" xfId="3" applyNumberFormat="1" applyFont="1" applyBorder="1" applyAlignment="1">
      <alignment horizontal="right" vertical="center" indent="1"/>
    </xf>
    <xf numFmtId="3" fontId="4" fillId="2" borderId="0" xfId="3" applyNumberFormat="1" applyFont="1" applyFill="1" applyAlignment="1">
      <alignment horizontal="left" vertical="center"/>
    </xf>
    <xf numFmtId="3" fontId="4" fillId="2" borderId="50" xfId="3" applyNumberFormat="1" applyFont="1" applyFill="1" applyBorder="1" applyAlignment="1">
      <alignment vertical="center"/>
    </xf>
    <xf numFmtId="3" fontId="4" fillId="2" borderId="21" xfId="3" applyNumberFormat="1" applyFont="1" applyFill="1" applyBorder="1" applyAlignment="1">
      <alignment horizontal="center" vertical="center"/>
    </xf>
    <xf numFmtId="3" fontId="4" fillId="2" borderId="21" xfId="3" applyNumberFormat="1" applyFont="1" applyFill="1" applyBorder="1" applyAlignment="1">
      <alignment horizontal="left" vertical="center"/>
    </xf>
    <xf numFmtId="3" fontId="4" fillId="2" borderId="21" xfId="3" applyNumberFormat="1" applyFont="1" applyFill="1" applyBorder="1" applyAlignment="1">
      <alignment vertical="center"/>
    </xf>
    <xf numFmtId="3" fontId="4" fillId="2" borderId="51" xfId="3" applyNumberFormat="1" applyFont="1" applyFill="1" applyBorder="1" applyAlignment="1">
      <alignment vertical="center"/>
    </xf>
    <xf numFmtId="3" fontId="8" fillId="2" borderId="52" xfId="3" applyNumberFormat="1" applyFont="1" applyFill="1" applyBorder="1" applyAlignment="1">
      <alignment horizontal="center" vertical="center"/>
    </xf>
    <xf numFmtId="3" fontId="29" fillId="2" borderId="21" xfId="3" applyNumberFormat="1" applyFont="1" applyFill="1" applyBorder="1" applyAlignment="1">
      <alignment horizontal="left" vertical="center" indent="1"/>
    </xf>
    <xf numFmtId="3" fontId="16" fillId="2" borderId="21" xfId="3" applyNumberFormat="1" applyFont="1" applyFill="1" applyBorder="1" applyAlignment="1">
      <alignment horizontal="right" vertical="center" indent="1"/>
    </xf>
    <xf numFmtId="3" fontId="8" fillId="2" borderId="21" xfId="3" applyNumberFormat="1" applyFont="1" applyFill="1" applyBorder="1" applyAlignment="1">
      <alignment horizontal="center" vertical="center"/>
    </xf>
    <xf numFmtId="3" fontId="8" fillId="2" borderId="21" xfId="3" applyNumberFormat="1" applyFont="1" applyFill="1" applyBorder="1" applyAlignment="1">
      <alignment horizontal="left" vertical="center" indent="1"/>
    </xf>
    <xf numFmtId="3" fontId="16" fillId="2" borderId="53" xfId="3" applyNumberFormat="1" applyFont="1" applyFill="1" applyBorder="1" applyAlignment="1">
      <alignment horizontal="right" vertical="center" indent="1"/>
    </xf>
    <xf numFmtId="3" fontId="8" fillId="2" borderId="54" xfId="3" applyNumberFormat="1" applyFont="1" applyFill="1" applyBorder="1" applyAlignment="1">
      <alignment horizontal="center" vertical="center"/>
    </xf>
    <xf numFmtId="3" fontId="30" fillId="2" borderId="20" xfId="3" applyNumberFormat="1" applyFont="1" applyFill="1" applyBorder="1" applyAlignment="1">
      <alignment horizontal="left" vertical="center" indent="1"/>
    </xf>
    <xf numFmtId="3" fontId="8" fillId="2" borderId="22" xfId="3" applyNumberFormat="1" applyFont="1" applyFill="1" applyBorder="1" applyAlignment="1">
      <alignment horizontal="center" vertical="center"/>
    </xf>
    <xf numFmtId="3" fontId="16" fillId="2" borderId="22" xfId="3" applyNumberFormat="1" applyFont="1" applyFill="1" applyBorder="1" applyAlignment="1">
      <alignment horizontal="right" vertical="center" indent="1"/>
    </xf>
    <xf numFmtId="3" fontId="8" fillId="2" borderId="23" xfId="3" applyNumberFormat="1" applyFont="1" applyFill="1" applyBorder="1" applyAlignment="1">
      <alignment horizontal="left" vertical="center" indent="1"/>
    </xf>
    <xf numFmtId="3" fontId="16" fillId="2" borderId="0" xfId="3" applyNumberFormat="1" applyFont="1" applyFill="1" applyAlignment="1">
      <alignment horizontal="right" vertical="center" indent="1"/>
    </xf>
    <xf numFmtId="3" fontId="8" fillId="2" borderId="0" xfId="3" applyNumberFormat="1" applyFont="1" applyFill="1" applyAlignment="1">
      <alignment horizontal="left" vertical="center" indent="1"/>
    </xf>
    <xf numFmtId="3" fontId="13" fillId="4" borderId="55" xfId="3" applyNumberFormat="1" applyFont="1" applyFill="1" applyBorder="1" applyAlignment="1">
      <alignment horizontal="center" vertical="center" wrapText="1"/>
    </xf>
    <xf numFmtId="3" fontId="8" fillId="2" borderId="24" xfId="3" applyNumberFormat="1" applyFont="1" applyFill="1" applyBorder="1" applyAlignment="1">
      <alignment horizontal="center" vertical="center"/>
    </xf>
    <xf numFmtId="3" fontId="4" fillId="2" borderId="23" xfId="3" applyNumberFormat="1" applyFont="1" applyFill="1" applyBorder="1" applyAlignment="1">
      <alignment vertical="center"/>
    </xf>
    <xf numFmtId="3" fontId="16" fillId="2" borderId="33" xfId="3" applyNumberFormat="1" applyFont="1" applyFill="1" applyBorder="1" applyAlignment="1">
      <alignment horizontal="center" vertical="center"/>
    </xf>
    <xf numFmtId="3" fontId="16" fillId="2" borderId="35" xfId="3" applyNumberFormat="1" applyFont="1" applyFill="1" applyBorder="1" applyAlignment="1">
      <alignment horizontal="center" vertical="center"/>
    </xf>
    <xf numFmtId="3" fontId="16" fillId="2" borderId="24" xfId="3" applyNumberFormat="1" applyFont="1" applyFill="1" applyBorder="1" applyAlignment="1">
      <alignment horizontal="right" vertical="center" indent="1"/>
    </xf>
    <xf numFmtId="10" fontId="27" fillId="5" borderId="56" xfId="4" applyNumberFormat="1" applyFont="1" applyFill="1" applyBorder="1" applyAlignment="1">
      <alignment horizontal="right" vertical="center" indent="1"/>
    </xf>
    <xf numFmtId="3" fontId="31" fillId="4" borderId="57" xfId="3" applyNumberFormat="1" applyFont="1" applyFill="1" applyBorder="1" applyAlignment="1">
      <alignment horizontal="center" vertical="center" wrapText="1"/>
    </xf>
    <xf numFmtId="3" fontId="32" fillId="4" borderId="57" xfId="3" applyNumberFormat="1" applyFont="1" applyFill="1" applyBorder="1" applyAlignment="1">
      <alignment horizontal="center" vertical="center" wrapText="1"/>
    </xf>
    <xf numFmtId="3" fontId="33" fillId="4" borderId="55" xfId="3" applyNumberFormat="1" applyFont="1" applyFill="1" applyBorder="1" applyAlignment="1">
      <alignment horizontal="center" vertical="center" wrapText="1"/>
    </xf>
    <xf numFmtId="167" fontId="27" fillId="0" borderId="58" xfId="4" applyNumberFormat="1" applyFont="1" applyBorder="1" applyAlignment="1">
      <alignment horizontal="right" vertical="center" indent="1"/>
    </xf>
    <xf numFmtId="164" fontId="27" fillId="5" borderId="33" xfId="4" applyNumberFormat="1" applyFont="1" applyFill="1" applyBorder="1" applyAlignment="1">
      <alignment horizontal="center" vertical="center"/>
    </xf>
    <xf numFmtId="164" fontId="27" fillId="5" borderId="35" xfId="4" applyNumberFormat="1" applyFont="1" applyFill="1" applyBorder="1" applyAlignment="1">
      <alignment horizontal="center" vertical="center"/>
    </xf>
    <xf numFmtId="3" fontId="33" fillId="4" borderId="59" xfId="3" applyNumberFormat="1" applyFont="1" applyFill="1" applyBorder="1" applyAlignment="1">
      <alignment horizontal="center" vertical="center" wrapText="1"/>
    </xf>
    <xf numFmtId="3" fontId="8" fillId="2" borderId="25" xfId="3" applyNumberFormat="1" applyFont="1" applyFill="1" applyBorder="1" applyAlignment="1">
      <alignment horizontal="left" vertical="center" indent="1"/>
    </xf>
    <xf numFmtId="3" fontId="16" fillId="2" borderId="26" xfId="3" applyNumberFormat="1" applyFont="1" applyFill="1" applyBorder="1" applyAlignment="1">
      <alignment horizontal="right" vertical="center" indent="1"/>
    </xf>
    <xf numFmtId="3" fontId="4" fillId="2" borderId="26" xfId="3" applyNumberFormat="1" applyFont="1" applyFill="1" applyBorder="1" applyAlignment="1">
      <alignment horizontal="center" vertical="center"/>
    </xf>
    <xf numFmtId="3" fontId="8" fillId="2" borderId="26" xfId="3" applyNumberFormat="1" applyFont="1" applyFill="1" applyBorder="1" applyAlignment="1">
      <alignment horizontal="center" vertical="center"/>
    </xf>
    <xf numFmtId="3" fontId="8" fillId="2" borderId="26" xfId="3" applyNumberFormat="1" applyFont="1" applyFill="1" applyBorder="1" applyAlignment="1">
      <alignment horizontal="left" vertical="center" indent="1"/>
    </xf>
    <xf numFmtId="3" fontId="8" fillId="2" borderId="27" xfId="3" applyNumberFormat="1" applyFont="1" applyFill="1" applyBorder="1" applyAlignment="1">
      <alignment horizontal="center" vertical="center"/>
    </xf>
    <xf numFmtId="3" fontId="20" fillId="2" borderId="20" xfId="3" applyNumberFormat="1" applyFont="1" applyFill="1" applyBorder="1" applyAlignment="1">
      <alignment horizontal="left" vertical="center" wrapText="1" indent="1"/>
    </xf>
    <xf numFmtId="3" fontId="20" fillId="2" borderId="21" xfId="3" applyNumberFormat="1" applyFont="1" applyFill="1" applyBorder="1" applyAlignment="1">
      <alignment horizontal="left" vertical="center" wrapText="1" indent="1"/>
    </xf>
    <xf numFmtId="3" fontId="20" fillId="2" borderId="22" xfId="3" applyNumberFormat="1" applyFont="1" applyFill="1" applyBorder="1" applyAlignment="1">
      <alignment horizontal="left" vertical="center" wrapText="1" indent="1"/>
    </xf>
    <xf numFmtId="3" fontId="20" fillId="2" borderId="23" xfId="3" applyNumberFormat="1" applyFont="1" applyFill="1" applyBorder="1" applyAlignment="1">
      <alignment horizontal="left" vertical="center" wrapText="1" indent="1"/>
    </xf>
    <xf numFmtId="3" fontId="20" fillId="2" borderId="0" xfId="3" applyNumberFormat="1" applyFont="1" applyFill="1" applyAlignment="1">
      <alignment horizontal="left" vertical="center" wrapText="1" indent="1"/>
    </xf>
    <xf numFmtId="3" fontId="20" fillId="2" borderId="24" xfId="3" applyNumberFormat="1" applyFont="1" applyFill="1" applyBorder="1" applyAlignment="1">
      <alignment horizontal="left" vertical="center" wrapText="1" indent="1"/>
    </xf>
    <xf numFmtId="3" fontId="20" fillId="2" borderId="25" xfId="3" applyNumberFormat="1" applyFont="1" applyFill="1" applyBorder="1" applyAlignment="1">
      <alignment horizontal="left" vertical="center" wrapText="1" indent="1"/>
    </xf>
    <xf numFmtId="3" fontId="20" fillId="2" borderId="26" xfId="3" applyNumberFormat="1" applyFont="1" applyFill="1" applyBorder="1" applyAlignment="1">
      <alignment horizontal="left" vertical="center" wrapText="1" indent="1"/>
    </xf>
    <xf numFmtId="3" fontId="20" fillId="2" borderId="27" xfId="3" applyNumberFormat="1" applyFont="1" applyFill="1" applyBorder="1" applyAlignment="1">
      <alignment horizontal="left" vertical="center" wrapText="1" indent="1"/>
    </xf>
    <xf numFmtId="3" fontId="8" fillId="2" borderId="57" xfId="3" applyNumberFormat="1" applyFont="1" applyFill="1" applyBorder="1" applyAlignment="1">
      <alignment horizontal="left" vertical="center" indent="1"/>
    </xf>
    <xf numFmtId="3" fontId="33" fillId="4" borderId="60" xfId="3" applyNumberFormat="1" applyFont="1" applyFill="1" applyBorder="1" applyAlignment="1">
      <alignment horizontal="center" vertical="center" wrapText="1"/>
    </xf>
    <xf numFmtId="3" fontId="20" fillId="2" borderId="26" xfId="3" applyNumberFormat="1" applyFont="1" applyFill="1" applyBorder="1" applyAlignment="1">
      <alignment vertical="center" wrapText="1"/>
    </xf>
    <xf numFmtId="3" fontId="8" fillId="2" borderId="24" xfId="3" applyNumberFormat="1" applyFont="1" applyFill="1" applyBorder="1" applyAlignment="1">
      <alignment horizontal="left" vertical="center" indent="1"/>
    </xf>
    <xf numFmtId="3" fontId="16" fillId="2" borderId="25" xfId="3" applyNumberFormat="1" applyFont="1" applyFill="1" applyBorder="1" applyAlignment="1">
      <alignment horizontal="right" vertical="center" indent="1"/>
    </xf>
    <xf numFmtId="3" fontId="16" fillId="2" borderId="34" xfId="3" applyNumberFormat="1" applyFont="1" applyFill="1" applyBorder="1" applyAlignment="1">
      <alignment horizontal="right" vertical="center" indent="1"/>
    </xf>
    <xf numFmtId="3" fontId="16" fillId="2" borderId="27" xfId="3" applyNumberFormat="1" applyFont="1" applyFill="1" applyBorder="1" applyAlignment="1">
      <alignment horizontal="right" vertical="center" indent="1"/>
    </xf>
    <xf numFmtId="3" fontId="4" fillId="2" borderId="20" xfId="3" applyNumberFormat="1" applyFont="1" applyFill="1" applyBorder="1" applyAlignment="1">
      <alignment vertical="center"/>
    </xf>
    <xf numFmtId="3" fontId="30" fillId="2" borderId="21" xfId="3" applyNumberFormat="1" applyFont="1" applyFill="1" applyBorder="1" applyAlignment="1">
      <alignment horizontal="left" vertical="center" indent="1"/>
    </xf>
    <xf numFmtId="3" fontId="4" fillId="2" borderId="22" xfId="3" applyNumberFormat="1" applyFont="1" applyFill="1" applyBorder="1" applyAlignment="1">
      <alignment vertical="center"/>
    </xf>
    <xf numFmtId="3" fontId="34" fillId="2" borderId="61" xfId="3" applyNumberFormat="1" applyFont="1" applyFill="1" applyBorder="1" applyAlignment="1">
      <alignment horizontal="center" vertical="center" wrapText="1"/>
    </xf>
    <xf numFmtId="3" fontId="34" fillId="2" borderId="62" xfId="3" applyNumberFormat="1" applyFont="1" applyFill="1" applyBorder="1" applyAlignment="1">
      <alignment horizontal="center" vertical="center" wrapText="1"/>
    </xf>
    <xf numFmtId="3" fontId="34" fillId="2" borderId="63" xfId="3" applyNumberFormat="1" applyFont="1" applyFill="1" applyBorder="1" applyAlignment="1">
      <alignment horizontal="center" vertical="center" wrapText="1"/>
    </xf>
    <xf numFmtId="3" fontId="4" fillId="2" borderId="24" xfId="3" applyNumberFormat="1" applyFont="1" applyFill="1" applyBorder="1" applyAlignment="1">
      <alignment vertical="center"/>
    </xf>
    <xf numFmtId="3" fontId="8" fillId="2" borderId="23" xfId="3" applyNumberFormat="1" applyFont="1" applyFill="1" applyBorder="1" applyAlignment="1">
      <alignment horizontal="center" vertical="center"/>
    </xf>
    <xf numFmtId="3" fontId="33" fillId="4" borderId="64" xfId="3" applyNumberFormat="1" applyFont="1" applyFill="1" applyBorder="1" applyAlignment="1" applyProtection="1">
      <alignment horizontal="center" vertical="center" wrapText="1"/>
      <protection locked="0"/>
    </xf>
    <xf numFmtId="3" fontId="13" fillId="2" borderId="40" xfId="3" applyNumberFormat="1" applyFont="1" applyFill="1" applyBorder="1" applyAlignment="1">
      <alignment horizontal="center" vertical="center" wrapText="1"/>
    </xf>
    <xf numFmtId="3" fontId="31" fillId="4" borderId="64" xfId="3" applyNumberFormat="1" applyFont="1" applyFill="1" applyBorder="1" applyAlignment="1">
      <alignment horizontal="center" vertical="center" wrapText="1"/>
    </xf>
    <xf numFmtId="3" fontId="32" fillId="4" borderId="64" xfId="3" applyNumberFormat="1" applyFont="1" applyFill="1" applyBorder="1" applyAlignment="1">
      <alignment horizontal="center" vertical="center" wrapText="1"/>
    </xf>
    <xf numFmtId="3" fontId="8" fillId="0" borderId="65" xfId="3" applyNumberFormat="1" applyFont="1" applyBorder="1" applyAlignment="1">
      <alignment horizontal="center" vertical="center"/>
    </xf>
    <xf numFmtId="3" fontId="8" fillId="0" borderId="44" xfId="3" applyNumberFormat="1" applyFont="1" applyBorder="1" applyAlignment="1" applyProtection="1">
      <alignment horizontal="left" vertical="center" indent="1"/>
      <protection locked="0"/>
    </xf>
    <xf numFmtId="3" fontId="8" fillId="0" borderId="44" xfId="3" applyNumberFormat="1" applyFont="1" applyBorder="1" applyAlignment="1">
      <alignment horizontal="center" vertical="center"/>
    </xf>
    <xf numFmtId="3" fontId="8" fillId="0" borderId="44" xfId="3" applyNumberFormat="1" applyFont="1" applyBorder="1" applyAlignment="1">
      <alignment horizontal="left" vertical="center" indent="1"/>
    </xf>
    <xf numFmtId="3" fontId="27" fillId="0" borderId="66" xfId="3" applyNumberFormat="1" applyFont="1" applyBorder="1" applyAlignment="1">
      <alignment horizontal="right" vertical="center" indent="1"/>
    </xf>
    <xf numFmtId="3" fontId="33" fillId="4" borderId="42" xfId="3" applyNumberFormat="1" applyFont="1" applyFill="1" applyBorder="1" applyAlignment="1" applyProtection="1">
      <alignment horizontal="center" vertical="center" wrapText="1"/>
      <protection locked="0"/>
    </xf>
    <xf numFmtId="3" fontId="26" fillId="2" borderId="0" xfId="3" applyNumberFormat="1" applyFont="1" applyFill="1" applyAlignment="1">
      <alignment horizontal="center" vertical="center"/>
    </xf>
    <xf numFmtId="3" fontId="33" fillId="4" borderId="42" xfId="3" applyNumberFormat="1" applyFont="1" applyFill="1" applyBorder="1" applyAlignment="1">
      <alignment horizontal="center" vertical="center" wrapText="1"/>
    </xf>
    <xf numFmtId="3" fontId="13" fillId="2" borderId="67" xfId="3" applyNumberFormat="1" applyFont="1" applyFill="1" applyBorder="1" applyAlignment="1">
      <alignment horizontal="center" vertical="center" wrapText="1"/>
    </xf>
    <xf numFmtId="3" fontId="8" fillId="2" borderId="25" xfId="4" applyNumberFormat="1" applyFont="1" applyFill="1" applyBorder="1" applyAlignment="1">
      <alignment horizontal="left" vertical="center"/>
    </xf>
    <xf numFmtId="3" fontId="8" fillId="2" borderId="26" xfId="4" applyNumberFormat="1" applyFont="1" applyFill="1" applyBorder="1" applyAlignment="1">
      <alignment horizontal="left" vertical="center"/>
    </xf>
    <xf numFmtId="3" fontId="4" fillId="2" borderId="26" xfId="4" applyNumberFormat="1" applyFont="1" applyFill="1" applyBorder="1" applyAlignment="1">
      <alignment horizontal="center" vertical="center"/>
    </xf>
    <xf numFmtId="3" fontId="8" fillId="2" borderId="26" xfId="4" applyNumberFormat="1" applyFont="1" applyFill="1" applyBorder="1" applyAlignment="1">
      <alignment horizontal="center" vertical="center"/>
    </xf>
    <xf numFmtId="168" fontId="8" fillId="2" borderId="26" xfId="4" applyNumberFormat="1" applyFont="1" applyFill="1" applyBorder="1" applyAlignment="1">
      <alignment horizontal="left" vertical="center"/>
    </xf>
    <xf numFmtId="3" fontId="8" fillId="2" borderId="26" xfId="4" applyNumberFormat="1" applyFont="1" applyFill="1" applyBorder="1" applyAlignment="1">
      <alignment horizontal="left" vertical="center" indent="1"/>
    </xf>
    <xf numFmtId="3" fontId="16" fillId="2" borderId="26" xfId="4" applyNumberFormat="1" applyFont="1" applyFill="1" applyBorder="1" applyAlignment="1">
      <alignment horizontal="right" vertical="center" indent="1"/>
    </xf>
    <xf numFmtId="3" fontId="16" fillId="2" borderId="27" xfId="4" applyNumberFormat="1" applyFont="1" applyFill="1" applyBorder="1" applyAlignment="1">
      <alignment horizontal="right" vertical="center" indent="1"/>
    </xf>
    <xf numFmtId="3" fontId="9" fillId="2" borderId="30" xfId="3" applyNumberFormat="1" applyFont="1" applyFill="1" applyBorder="1" applyAlignment="1">
      <alignment vertical="center"/>
    </xf>
    <xf numFmtId="3" fontId="4" fillId="2" borderId="31" xfId="3" applyNumberFormat="1" applyFont="1" applyFill="1" applyBorder="1" applyAlignment="1">
      <alignment vertical="center"/>
    </xf>
    <xf numFmtId="3" fontId="4" fillId="2" borderId="32" xfId="3" applyNumberFormat="1" applyFont="1" applyFill="1" applyBorder="1" applyAlignment="1">
      <alignment vertical="center"/>
    </xf>
    <xf numFmtId="3" fontId="4" fillId="0" borderId="0" xfId="3" applyNumberFormat="1" applyFont="1" applyAlignment="1">
      <alignment horizontal="center" vertical="center"/>
    </xf>
    <xf numFmtId="3" fontId="4" fillId="0" borderId="0" xfId="3" applyNumberFormat="1" applyFont="1" applyAlignment="1">
      <alignment horizontal="left" vertical="center"/>
    </xf>
    <xf numFmtId="3" fontId="21" fillId="2" borderId="0" xfId="3" applyNumberFormat="1" applyFont="1" applyFill="1" applyAlignment="1">
      <alignment vertical="center"/>
    </xf>
    <xf numFmtId="3" fontId="23" fillId="2" borderId="0" xfId="3" applyNumberFormat="1" applyFont="1" applyFill="1" applyAlignment="1">
      <alignment horizontal="center" vertical="center"/>
    </xf>
    <xf numFmtId="165" fontId="22" fillId="2" borderId="0" xfId="3" applyNumberFormat="1" applyFont="1" applyFill="1" applyAlignment="1">
      <alignment horizontal="center" vertical="center"/>
    </xf>
    <xf numFmtId="165" fontId="22" fillId="2" borderId="0" xfId="3" applyNumberFormat="1" applyFont="1" applyFill="1" applyAlignment="1">
      <alignment vertical="center"/>
    </xf>
    <xf numFmtId="3" fontId="5" fillId="2" borderId="0" xfId="3" applyNumberFormat="1" applyFont="1" applyFill="1" applyAlignment="1">
      <alignment vertical="center"/>
    </xf>
    <xf numFmtId="3" fontId="8" fillId="2" borderId="0" xfId="3" applyNumberFormat="1" applyFont="1" applyFill="1" applyAlignment="1">
      <alignment horizontal="left" vertical="center"/>
    </xf>
    <xf numFmtId="3" fontId="7" fillId="2" borderId="9" xfId="3" applyNumberFormat="1" applyFont="1" applyFill="1" applyBorder="1" applyAlignment="1">
      <alignment horizontal="center" vertical="center"/>
    </xf>
    <xf numFmtId="3" fontId="7" fillId="2" borderId="0" xfId="3" applyNumberFormat="1" applyFont="1" applyFill="1" applyAlignment="1">
      <alignment horizontal="left" vertical="center"/>
    </xf>
    <xf numFmtId="3" fontId="7" fillId="2" borderId="0" xfId="3" applyNumberFormat="1" applyFont="1" applyFill="1" applyAlignment="1">
      <alignment horizontal="center" vertical="center"/>
    </xf>
    <xf numFmtId="3" fontId="7" fillId="2" borderId="10" xfId="3" applyNumberFormat="1" applyFont="1" applyFill="1" applyBorder="1" applyAlignment="1">
      <alignment horizontal="center" vertical="center"/>
    </xf>
    <xf numFmtId="3" fontId="16" fillId="2" borderId="68" xfId="3" applyNumberFormat="1" applyFont="1" applyFill="1" applyBorder="1" applyAlignment="1">
      <alignment horizontal="right" vertical="center" indent="1"/>
    </xf>
    <xf numFmtId="3" fontId="27" fillId="5" borderId="69" xfId="3" applyNumberFormat="1" applyFont="1" applyFill="1" applyBorder="1" applyAlignment="1">
      <alignment horizontal="right" vertical="center" indent="1"/>
    </xf>
    <xf numFmtId="10" fontId="27" fillId="5" borderId="56" xfId="3" applyNumberFormat="1" applyFont="1" applyFill="1" applyBorder="1" applyAlignment="1">
      <alignment horizontal="right" vertical="center" indent="1"/>
    </xf>
  </cellXfs>
  <cellStyles count="5">
    <cellStyle name="Normal 2 9 2" xfId="1" xr:uid="{D5579363-65B4-456C-9772-B8A55AFE5C7B}"/>
    <cellStyle name="Normal 2 9 2 2 2" xfId="4" xr:uid="{06ED234A-9D1D-40F3-9450-A97CAF8A5232}"/>
    <cellStyle name="Normal 2 9 2 3" xfId="3" xr:uid="{6DDB27B7-DABA-47F6-B5B5-9FA53CA60B2F}"/>
    <cellStyle name="Normal 3" xfId="2" xr:uid="{B536E806-DAFA-47BA-8026-19643B16E752}"/>
    <cellStyle name="Standa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94</xdr:row>
          <xdr:rowOff>152400</xdr:rowOff>
        </xdr:from>
        <xdr:to>
          <xdr:col>21</xdr:col>
          <xdr:colOff>419100</xdr:colOff>
          <xdr:row>97</xdr:row>
          <xdr:rowOff>68580</xdr:rowOff>
        </xdr:to>
        <xdr:sp macro="" textlink="">
          <xdr:nvSpPr>
            <xdr:cNvPr id="1025" name="Button 1" hidden="1">
              <a:extLst>
                <a:ext uri="{63B3BB69-23CF-44E3-9099-C40C66FF867C}">
                  <a14:compatExt spid="_x0000_s1025"/>
                </a:ext>
                <a:ext uri="{FF2B5EF4-FFF2-40B4-BE49-F238E27FC236}">
                  <a16:creationId xmlns:a16="http://schemas.microsoft.com/office/drawing/2014/main" id="{A39E9DD9-49BE-462C-8A36-85C5BF4392C6}"/>
                </a:ext>
              </a:extLst>
            </xdr:cNvPr>
            <xdr:cNvSpPr/>
          </xdr:nvSpPr>
          <xdr:spPr bwMode="auto">
            <a:xfrm>
              <a:off x="0" y="0"/>
              <a:ext cx="0" cy="0"/>
            </a:xfrm>
            <a:prstGeom prst="rect">
              <a:avLst/>
            </a:prstGeom>
            <a:noFill/>
            <a:ln w="9525">
              <a:miter lim="800000"/>
              <a:headEnd/>
              <a:tailEnd/>
            </a:ln>
          </xdr:spPr>
          <xdr:txBody>
            <a:bodyPr vertOverflow="clip" wrap="square" lIns="100584" tIns="36576" rIns="100584" bIns="36576" anchor="ctr" upright="1"/>
            <a:lstStyle/>
            <a:p>
              <a:pPr algn="ctr" rtl="0">
                <a:defRPr sz="1000"/>
              </a:pPr>
              <a:r>
                <a:rPr lang="nl-BE" sz="1600" b="1" i="0" u="none" strike="noStrike" baseline="0">
                  <a:solidFill>
                    <a:srgbClr val="FF9900"/>
                  </a:solidFill>
                  <a:latin typeface="Wingdings"/>
                </a:rPr>
                <a:t>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94</xdr:row>
          <xdr:rowOff>182880</xdr:rowOff>
        </xdr:from>
        <xdr:to>
          <xdr:col>21</xdr:col>
          <xdr:colOff>411480</xdr:colOff>
          <xdr:row>97</xdr:row>
          <xdr:rowOff>68580</xdr:rowOff>
        </xdr:to>
        <xdr:sp macro="" textlink="">
          <xdr:nvSpPr>
            <xdr:cNvPr id="1026" name="Button 2" hidden="1">
              <a:extLst>
                <a:ext uri="{63B3BB69-23CF-44E3-9099-C40C66FF867C}">
                  <a14:compatExt spid="_x0000_s1026"/>
                </a:ext>
                <a:ext uri="{FF2B5EF4-FFF2-40B4-BE49-F238E27FC236}">
                  <a16:creationId xmlns:a16="http://schemas.microsoft.com/office/drawing/2014/main" id="{A23A2939-0270-47B3-B3A1-C0466BD5065F}"/>
                </a:ext>
              </a:extLst>
            </xdr:cNvPr>
            <xdr:cNvSpPr/>
          </xdr:nvSpPr>
          <xdr:spPr bwMode="auto">
            <a:xfrm>
              <a:off x="0" y="0"/>
              <a:ext cx="0" cy="0"/>
            </a:xfrm>
            <a:prstGeom prst="rect">
              <a:avLst/>
            </a:prstGeom>
            <a:noFill/>
            <a:ln w="9525">
              <a:miter lim="800000"/>
              <a:headEnd/>
              <a:tailEnd/>
            </a:ln>
          </xdr:spPr>
          <xdr:txBody>
            <a:bodyPr vertOverflow="clip" wrap="square" lIns="100584" tIns="36576" rIns="100584" bIns="36576" anchor="ctr" upright="1"/>
            <a:lstStyle/>
            <a:p>
              <a:pPr algn="ctr" rtl="0">
                <a:defRPr sz="1000"/>
              </a:pPr>
              <a:r>
                <a:rPr lang="nl-BE" sz="1600" b="1" i="0" u="none" strike="noStrike" baseline="0">
                  <a:solidFill>
                    <a:srgbClr val="0000FF"/>
                  </a:solidFill>
                  <a:latin typeface="Wingdings"/>
                </a:rPr>
                <a:t>ü</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OL/TOOL%20Costcatalog%20new%20202200414%20VKPI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p_BCMV4 (4)"/>
      <sheetName val="Sepp_BCMV4 (2)"/>
      <sheetName val="Settings New"/>
      <sheetName val="Settings new Form"/>
      <sheetName val="Sepp_BCMV4 (3)"/>
      <sheetName val="Sepp_BCMV4 (1)"/>
      <sheetName val="INFO A"/>
      <sheetName val="Career AN"/>
      <sheetName val="Career AA"/>
      <sheetName val="Career MAN_IF"/>
      <sheetName val="INFO IBZ"/>
      <sheetName val="Career CCE"/>
      <sheetName val="Career CE_AD"/>
      <sheetName val="Career CE_GR_CE_MG"/>
      <sheetName val="Career IBZ_PCB_IBZ_VP"/>
      <sheetName val="INFO JUST"/>
      <sheetName val="Career EPI_AA"/>
      <sheetName val="Career EPI_AU_EPI_BP"/>
      <sheetName val="Career OJ_MG"/>
      <sheetName val="Career OJ_GR_OJ_NGR"/>
      <sheetName val="Career SUR"/>
      <sheetName val="T1"/>
      <sheetName val="T2"/>
      <sheetName val="T3"/>
      <sheetName val="SUPER_CAREER"/>
      <sheetName val="CAREER"/>
      <sheetName val="Dialogs"/>
      <sheetName val="Sepp_BCMV4"/>
    </sheetNames>
    <sheetDataSet>
      <sheetData sheetId="0"/>
      <sheetData sheetId="1"/>
      <sheetData sheetId="2">
        <row r="3">
          <cell r="D3" t="str" vm="121">
            <v>202204 701 RM ACTUAL</v>
          </cell>
        </row>
        <row r="4">
          <cell r="D4" t="str" vm="122">
            <v>202205 701bis RM ACTUAL</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5487C-6B78-4F34-AC7C-A72E065798A8}">
  <sheetPr codeName="Feuil5">
    <tabColor rgb="FFF7A823"/>
  </sheetPr>
  <dimension ref="A1:AKI982"/>
  <sheetViews>
    <sheetView view="pageBreakPreview" zoomScaleNormal="100" zoomScaleSheetLayoutView="100" workbookViewId="0">
      <selection activeCell="B1" sqref="B1:U67"/>
    </sheetView>
  </sheetViews>
  <sheetFormatPr defaultColWidth="11.21875" defaultRowHeight="12" x14ac:dyDescent="0.3"/>
  <cols>
    <col min="1" max="1" width="8.5546875" style="23" customWidth="1"/>
    <col min="2" max="2" width="2.109375" style="1" customWidth="1"/>
    <col min="3" max="3" width="4.44140625" style="85" customWidth="1"/>
    <col min="4" max="4" width="3.6640625" style="86" customWidth="1"/>
    <col min="5" max="6" width="8" style="23" customWidth="1"/>
    <col min="7" max="7" width="4.44140625" style="85" customWidth="1"/>
    <col min="8" max="8" width="8.33203125" style="86" customWidth="1"/>
    <col min="9" max="10" width="8" style="23" customWidth="1"/>
    <col min="11" max="11" width="0.88671875" style="37" customWidth="1"/>
    <col min="12" max="12" width="4.44140625" style="85" customWidth="1"/>
    <col min="13" max="13" width="8.33203125" style="86" customWidth="1"/>
    <col min="14" max="15" width="8" style="23" customWidth="1"/>
    <col min="16" max="16" width="0.88671875" style="37" customWidth="1"/>
    <col min="17" max="17" width="4.44140625" style="85" customWidth="1"/>
    <col min="18" max="18" width="8.33203125" style="86" customWidth="1"/>
    <col min="19" max="19" width="12.21875" style="23" customWidth="1"/>
    <col min="20" max="20" width="4.44140625" style="23" customWidth="1"/>
    <col min="21" max="21" width="2.109375" style="1" customWidth="1"/>
    <col min="22" max="37" width="11.21875" style="1"/>
    <col min="38" max="16384" width="11.21875" style="23"/>
  </cols>
  <sheetData>
    <row r="1" spans="1:971" s="1" customFormat="1" ht="10.35" customHeight="1" x14ac:dyDescent="0.3">
      <c r="B1" s="2"/>
      <c r="C1" s="3"/>
      <c r="D1" s="4"/>
      <c r="E1" s="5"/>
      <c r="F1" s="5"/>
      <c r="G1" s="3"/>
      <c r="H1" s="4"/>
      <c r="I1" s="5"/>
      <c r="J1" s="5"/>
      <c r="K1" s="6"/>
      <c r="L1" s="3"/>
      <c r="M1" s="4"/>
      <c r="N1" s="5"/>
      <c r="O1" s="5"/>
      <c r="P1" s="6"/>
      <c r="Q1" s="3"/>
      <c r="R1" s="4"/>
      <c r="S1" s="5"/>
      <c r="T1" s="5"/>
      <c r="U1" s="7"/>
    </row>
    <row r="2" spans="1:971" s="13" customFormat="1" ht="18" customHeight="1" x14ac:dyDescent="0.3">
      <c r="A2" s="8"/>
      <c r="B2" s="9"/>
      <c r="C2" s="10"/>
      <c r="D2" s="10"/>
      <c r="E2" s="10"/>
      <c r="F2" s="10"/>
      <c r="G2" s="10"/>
      <c r="H2" s="10"/>
      <c r="I2" s="10"/>
      <c r="J2" s="10"/>
      <c r="K2" s="11"/>
      <c r="L2" s="12"/>
      <c r="M2" s="12"/>
      <c r="N2" s="12"/>
      <c r="O2" s="12"/>
      <c r="P2" s="11"/>
      <c r="U2" s="14"/>
    </row>
    <row r="3" spans="1:971" s="15" customFormat="1" ht="4.3499999999999996" customHeight="1" x14ac:dyDescent="0.3">
      <c r="B3" s="16"/>
      <c r="C3" s="17"/>
      <c r="D3" s="18"/>
      <c r="G3" s="17"/>
      <c r="H3" s="18"/>
      <c r="K3" s="17"/>
      <c r="L3" s="17"/>
      <c r="M3" s="18"/>
      <c r="P3" s="17"/>
      <c r="Q3" s="17"/>
      <c r="R3" s="18"/>
      <c r="U3" s="19"/>
    </row>
    <row r="4" spans="1:971" s="1" customFormat="1" ht="14.1" customHeight="1" x14ac:dyDescent="0.3">
      <c r="B4" s="20"/>
      <c r="C4" s="17"/>
      <c r="D4" s="18"/>
      <c r="E4" s="21"/>
      <c r="F4" s="21"/>
      <c r="G4" s="17"/>
      <c r="H4" s="18"/>
      <c r="I4" s="21"/>
      <c r="J4" s="21"/>
      <c r="K4" s="17"/>
      <c r="L4" s="17"/>
      <c r="M4" s="18"/>
      <c r="N4" s="21"/>
      <c r="O4" s="21"/>
      <c r="P4" s="17"/>
      <c r="Q4" s="17"/>
      <c r="R4" s="18"/>
      <c r="S4" s="21"/>
      <c r="T4" s="21"/>
      <c r="U4" s="22"/>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row>
    <row r="5" spans="1:971" s="1" customFormat="1" ht="4.3499999999999996" customHeight="1" thickBot="1" x14ac:dyDescent="0.35">
      <c r="B5" s="20"/>
      <c r="C5" s="17"/>
      <c r="D5" s="18"/>
      <c r="E5" s="17"/>
      <c r="F5" s="17"/>
      <c r="G5" s="17"/>
      <c r="H5" s="18"/>
      <c r="I5" s="17"/>
      <c r="J5" s="17"/>
      <c r="K5" s="17"/>
      <c r="L5" s="17"/>
      <c r="M5" s="18"/>
      <c r="N5" s="17"/>
      <c r="O5" s="17"/>
      <c r="P5" s="17"/>
      <c r="Q5" s="17"/>
      <c r="R5" s="18"/>
      <c r="S5" s="17"/>
      <c r="T5" s="17"/>
      <c r="U5" s="22"/>
    </row>
    <row r="6" spans="1:971" s="1" customFormat="1" ht="13.8" thickTop="1" x14ac:dyDescent="0.3">
      <c r="B6" s="20"/>
      <c r="C6" s="24"/>
      <c r="D6" s="25"/>
      <c r="E6" s="26" t="s">
        <v>0</v>
      </c>
      <c r="F6" s="27"/>
      <c r="G6" s="27"/>
      <c r="H6" s="27"/>
      <c r="I6" s="27"/>
      <c r="J6" s="27"/>
      <c r="K6" s="27"/>
      <c r="L6" s="27"/>
      <c r="M6" s="27"/>
      <c r="N6" s="27"/>
      <c r="O6" s="27"/>
      <c r="P6" s="27"/>
      <c r="Q6" s="27"/>
      <c r="R6" s="27"/>
      <c r="S6" s="28"/>
      <c r="T6" s="24"/>
      <c r="U6" s="22"/>
    </row>
    <row r="7" spans="1:971" s="1" customFormat="1" ht="4.3499999999999996" customHeight="1" x14ac:dyDescent="0.3">
      <c r="B7" s="20"/>
      <c r="C7" s="17"/>
      <c r="D7" s="25"/>
      <c r="E7" s="29"/>
      <c r="F7" s="30"/>
      <c r="G7" s="30"/>
      <c r="H7" s="30"/>
      <c r="I7" s="30"/>
      <c r="J7" s="30"/>
      <c r="K7" s="30"/>
      <c r="L7" s="30"/>
      <c r="M7" s="30"/>
      <c r="N7" s="30"/>
      <c r="O7" s="30"/>
      <c r="P7" s="30"/>
      <c r="Q7" s="30"/>
      <c r="R7" s="30"/>
      <c r="S7" s="31"/>
      <c r="T7" s="17"/>
      <c r="U7" s="22"/>
    </row>
    <row r="8" spans="1:971" s="1" customFormat="1" ht="13.8" thickBot="1" x14ac:dyDescent="0.35">
      <c r="B8" s="20"/>
      <c r="C8" s="24"/>
      <c r="D8" s="25"/>
      <c r="E8" s="32"/>
      <c r="F8" s="33"/>
      <c r="G8" s="33"/>
      <c r="H8" s="33"/>
      <c r="I8" s="33"/>
      <c r="J8" s="33"/>
      <c r="K8" s="33"/>
      <c r="L8" s="33"/>
      <c r="M8" s="33"/>
      <c r="N8" s="33"/>
      <c r="O8" s="33"/>
      <c r="P8" s="33"/>
      <c r="Q8" s="33"/>
      <c r="R8" s="33"/>
      <c r="S8" s="34"/>
      <c r="T8" s="24"/>
      <c r="U8" s="22"/>
    </row>
    <row r="9" spans="1:971" s="1" customFormat="1" ht="4.5" customHeight="1" thickTop="1" x14ac:dyDescent="0.3">
      <c r="B9" s="20"/>
      <c r="C9" s="35"/>
      <c r="D9" s="36"/>
      <c r="E9" s="35"/>
      <c r="F9" s="35"/>
      <c r="G9" s="35"/>
      <c r="H9" s="36"/>
      <c r="I9" s="35"/>
      <c r="J9" s="35"/>
      <c r="K9" s="37"/>
      <c r="L9" s="35"/>
      <c r="M9" s="36"/>
      <c r="N9" s="35"/>
      <c r="O9" s="35"/>
      <c r="P9" s="37"/>
      <c r="Q9" s="35"/>
      <c r="R9" s="36"/>
      <c r="S9" s="35"/>
      <c r="T9" s="35"/>
      <c r="U9" s="22"/>
    </row>
    <row r="10" spans="1:971" s="1" customFormat="1" ht="4.5" customHeight="1" x14ac:dyDescent="0.3">
      <c r="B10" s="20"/>
      <c r="C10" s="35"/>
      <c r="D10" s="36"/>
      <c r="E10" s="35"/>
      <c r="F10" s="35"/>
      <c r="G10" s="35"/>
      <c r="H10" s="36"/>
      <c r="I10" s="35"/>
      <c r="J10" s="35"/>
      <c r="K10" s="37"/>
      <c r="L10" s="35"/>
      <c r="M10" s="36"/>
      <c r="N10" s="35"/>
      <c r="O10" s="35"/>
      <c r="P10" s="37"/>
      <c r="Q10" s="35"/>
      <c r="R10" s="36"/>
      <c r="S10" s="35"/>
      <c r="T10" s="35"/>
      <c r="U10" s="22"/>
    </row>
    <row r="11" spans="1:971" s="1" customFormat="1" ht="4.5" customHeight="1" x14ac:dyDescent="0.3">
      <c r="B11" s="20"/>
      <c r="C11" s="35"/>
      <c r="D11" s="36"/>
      <c r="E11" s="35"/>
      <c r="F11" s="35"/>
      <c r="G11" s="35"/>
      <c r="H11" s="36"/>
      <c r="I11" s="35"/>
      <c r="J11" s="35"/>
      <c r="K11" s="37"/>
      <c r="L11" s="35"/>
      <c r="M11" s="36"/>
      <c r="N11" s="35"/>
      <c r="O11" s="35"/>
      <c r="P11" s="37"/>
      <c r="Q11" s="35"/>
      <c r="R11" s="36"/>
      <c r="S11" s="35"/>
      <c r="T11" s="35"/>
      <c r="U11" s="22"/>
    </row>
    <row r="12" spans="1:971" s="1" customFormat="1" x14ac:dyDescent="0.3">
      <c r="B12" s="20"/>
      <c r="C12" s="15"/>
      <c r="D12" s="15"/>
      <c r="E12" s="38"/>
      <c r="F12" s="39"/>
      <c r="G12" s="15"/>
      <c r="H12" s="15"/>
      <c r="I12" s="38"/>
      <c r="J12" s="39"/>
      <c r="K12" s="40"/>
      <c r="L12" s="15"/>
      <c r="M12" s="15"/>
      <c r="N12" s="38"/>
      <c r="O12" s="39"/>
      <c r="P12" s="40"/>
      <c r="Q12" s="15"/>
      <c r="R12" s="15"/>
      <c r="S12" s="38"/>
      <c r="T12" s="39"/>
      <c r="U12" s="22"/>
    </row>
    <row r="13" spans="1:971" s="1" customFormat="1" ht="40.35" customHeight="1" x14ac:dyDescent="0.3">
      <c r="B13" s="16"/>
      <c r="C13" s="11"/>
      <c r="D13" s="41"/>
      <c r="E13" s="42" t="s">
        <v>1</v>
      </c>
      <c r="F13" s="43"/>
      <c r="G13" s="43"/>
      <c r="H13" s="43"/>
      <c r="I13" s="43"/>
      <c r="J13" s="43"/>
      <c r="K13" s="43"/>
      <c r="L13" s="43"/>
      <c r="M13" s="43"/>
      <c r="N13" s="43"/>
      <c r="O13" s="43"/>
      <c r="P13" s="43"/>
      <c r="Q13" s="43"/>
      <c r="R13" s="43"/>
      <c r="S13" s="44"/>
      <c r="T13" s="45"/>
      <c r="U13" s="22"/>
    </row>
    <row r="14" spans="1:971" s="1" customFormat="1" ht="40.35" customHeight="1" x14ac:dyDescent="0.3">
      <c r="B14" s="16"/>
      <c r="C14" s="11"/>
      <c r="D14" s="41"/>
      <c r="E14" s="46"/>
      <c r="F14" s="47"/>
      <c r="G14" s="47"/>
      <c r="H14" s="47"/>
      <c r="I14" s="47"/>
      <c r="J14" s="47"/>
      <c r="K14" s="47"/>
      <c r="L14" s="47"/>
      <c r="M14" s="47"/>
      <c r="N14" s="47"/>
      <c r="O14" s="47"/>
      <c r="P14" s="47"/>
      <c r="Q14" s="47"/>
      <c r="R14" s="47"/>
      <c r="S14" s="48"/>
      <c r="T14" s="45"/>
      <c r="U14" s="22"/>
    </row>
    <row r="15" spans="1:971" s="1" customFormat="1" ht="13.2" x14ac:dyDescent="0.3">
      <c r="B15" s="16"/>
      <c r="C15" s="11"/>
      <c r="D15" s="41"/>
      <c r="E15" s="49"/>
      <c r="F15" s="49"/>
      <c r="G15" s="49"/>
      <c r="H15" s="49"/>
      <c r="I15" s="49"/>
      <c r="J15" s="49"/>
      <c r="K15" s="49"/>
      <c r="L15" s="49"/>
      <c r="M15" s="49"/>
      <c r="N15" s="49"/>
      <c r="O15" s="49"/>
      <c r="P15" s="49"/>
      <c r="Q15" s="49"/>
      <c r="R15" s="49"/>
      <c r="S15" s="49"/>
      <c r="T15" s="45"/>
      <c r="U15" s="22"/>
    </row>
    <row r="16" spans="1:971" s="1" customFormat="1" ht="13.2" x14ac:dyDescent="0.3">
      <c r="B16" s="16"/>
      <c r="C16" s="11"/>
      <c r="D16" s="41"/>
      <c r="E16" s="49"/>
      <c r="F16" s="49"/>
      <c r="G16" s="49"/>
      <c r="H16" s="49"/>
      <c r="I16" s="49"/>
      <c r="J16" s="49"/>
      <c r="K16" s="49"/>
      <c r="L16" s="49"/>
      <c r="M16" s="49"/>
      <c r="N16" s="49"/>
      <c r="O16" s="49"/>
      <c r="P16" s="49"/>
      <c r="Q16" s="49"/>
      <c r="R16" s="49"/>
      <c r="S16" s="49"/>
      <c r="T16" s="45"/>
      <c r="U16" s="22"/>
    </row>
    <row r="17" spans="2:21" s="1" customFormat="1" ht="16.5" customHeight="1" x14ac:dyDescent="0.3">
      <c r="B17" s="16"/>
      <c r="C17" s="11"/>
      <c r="D17" s="41"/>
      <c r="E17" s="45"/>
      <c r="F17" s="45"/>
      <c r="G17" s="11"/>
      <c r="H17" s="41"/>
      <c r="I17" s="45"/>
      <c r="J17" s="45"/>
      <c r="K17" s="37"/>
      <c r="L17" s="11"/>
      <c r="M17" s="41"/>
      <c r="N17" s="45"/>
      <c r="O17" s="45"/>
      <c r="P17" s="37"/>
      <c r="Q17" s="11"/>
      <c r="R17" s="41"/>
      <c r="S17" s="45"/>
      <c r="T17" s="45"/>
      <c r="U17" s="22"/>
    </row>
    <row r="18" spans="2:21" s="1" customFormat="1" ht="16.5" customHeight="1" x14ac:dyDescent="0.3">
      <c r="B18" s="16"/>
      <c r="C18" s="11"/>
      <c r="D18" s="41"/>
      <c r="E18" s="50" t="s">
        <v>2</v>
      </c>
      <c r="F18" s="51"/>
      <c r="G18" s="51"/>
      <c r="H18" s="52" t="s">
        <v>3</v>
      </c>
      <c r="I18" s="52"/>
      <c r="J18" s="52"/>
      <c r="K18" s="52"/>
      <c r="L18" s="52"/>
      <c r="M18" s="52"/>
      <c r="N18" s="52"/>
      <c r="O18" s="52"/>
      <c r="P18" s="52"/>
      <c r="Q18" s="52"/>
      <c r="R18" s="52"/>
      <c r="S18" s="53"/>
      <c r="T18" s="45"/>
      <c r="U18" s="22"/>
    </row>
    <row r="19" spans="2:21" s="1" customFormat="1" ht="16.5" customHeight="1" x14ac:dyDescent="0.3">
      <c r="B19" s="16"/>
      <c r="C19" s="11"/>
      <c r="D19" s="41"/>
      <c r="E19" s="54" t="s">
        <v>4</v>
      </c>
      <c r="F19" s="55"/>
      <c r="G19" s="55"/>
      <c r="H19" s="56" t="s">
        <v>5</v>
      </c>
      <c r="I19" s="56"/>
      <c r="J19" s="56"/>
      <c r="K19" s="56"/>
      <c r="L19" s="56"/>
      <c r="M19" s="56"/>
      <c r="N19" s="56"/>
      <c r="O19" s="56"/>
      <c r="P19" s="56"/>
      <c r="Q19" s="56"/>
      <c r="R19" s="56"/>
      <c r="S19" s="57"/>
      <c r="T19" s="45"/>
      <c r="U19" s="22"/>
    </row>
    <row r="20" spans="2:21" s="1" customFormat="1" ht="16.5" customHeight="1" x14ac:dyDescent="0.3">
      <c r="B20" s="16"/>
      <c r="C20" s="11"/>
      <c r="D20" s="41"/>
      <c r="E20" s="54"/>
      <c r="F20" s="55"/>
      <c r="G20" s="55"/>
      <c r="H20" s="56" t="s">
        <v>6</v>
      </c>
      <c r="I20" s="56"/>
      <c r="J20" s="56"/>
      <c r="K20" s="56"/>
      <c r="L20" s="56"/>
      <c r="M20" s="56"/>
      <c r="N20" s="56"/>
      <c r="O20" s="56"/>
      <c r="P20" s="56"/>
      <c r="Q20" s="56"/>
      <c r="R20" s="56"/>
      <c r="S20" s="57"/>
      <c r="T20" s="45"/>
      <c r="U20" s="22"/>
    </row>
    <row r="21" spans="2:21" s="1" customFormat="1" ht="16.5" customHeight="1" x14ac:dyDescent="0.3">
      <c r="B21" s="16"/>
      <c r="C21" s="11"/>
      <c r="D21" s="41"/>
      <c r="E21" s="54" t="s">
        <v>7</v>
      </c>
      <c r="F21" s="55"/>
      <c r="G21" s="55"/>
      <c r="H21" s="56" t="s">
        <v>8</v>
      </c>
      <c r="I21" s="56"/>
      <c r="J21" s="56"/>
      <c r="K21" s="56"/>
      <c r="L21" s="56"/>
      <c r="M21" s="56"/>
      <c r="N21" s="56"/>
      <c r="O21" s="56"/>
      <c r="P21" s="56"/>
      <c r="Q21" s="56"/>
      <c r="R21" s="56"/>
      <c r="S21" s="57"/>
      <c r="T21" s="45"/>
      <c r="U21" s="22"/>
    </row>
    <row r="22" spans="2:21" s="1" customFormat="1" ht="16.5" customHeight="1" x14ac:dyDescent="0.3">
      <c r="B22" s="16"/>
      <c r="C22" s="11"/>
      <c r="D22" s="41"/>
      <c r="E22" s="54" t="s">
        <v>9</v>
      </c>
      <c r="F22" s="55"/>
      <c r="G22" s="55"/>
      <c r="H22" s="56" t="s">
        <v>10</v>
      </c>
      <c r="I22" s="56"/>
      <c r="J22" s="56"/>
      <c r="K22" s="56"/>
      <c r="L22" s="56"/>
      <c r="M22" s="56"/>
      <c r="N22" s="56"/>
      <c r="O22" s="56"/>
      <c r="P22" s="56"/>
      <c r="Q22" s="56"/>
      <c r="R22" s="56"/>
      <c r="S22" s="57"/>
      <c r="T22" s="45"/>
      <c r="U22" s="22"/>
    </row>
    <row r="23" spans="2:21" s="1" customFormat="1" ht="16.5" customHeight="1" x14ac:dyDescent="0.3">
      <c r="B23" s="16"/>
      <c r="C23" s="11"/>
      <c r="D23" s="41"/>
      <c r="E23" s="54"/>
      <c r="F23" s="55"/>
      <c r="G23" s="55"/>
      <c r="H23" s="56" t="s">
        <v>11</v>
      </c>
      <c r="I23" s="56"/>
      <c r="J23" s="56"/>
      <c r="K23" s="56"/>
      <c r="L23" s="56"/>
      <c r="M23" s="56"/>
      <c r="N23" s="56"/>
      <c r="O23" s="56"/>
      <c r="P23" s="56"/>
      <c r="Q23" s="56"/>
      <c r="R23" s="56"/>
      <c r="S23" s="57"/>
      <c r="T23" s="45"/>
      <c r="U23" s="22"/>
    </row>
    <row r="24" spans="2:21" s="1" customFormat="1" ht="16.5" customHeight="1" x14ac:dyDescent="0.3">
      <c r="B24" s="16"/>
      <c r="C24" s="11"/>
      <c r="D24" s="41"/>
      <c r="E24" s="54" t="s">
        <v>12</v>
      </c>
      <c r="F24" s="55"/>
      <c r="G24" s="55"/>
      <c r="H24" s="56" t="s">
        <v>13</v>
      </c>
      <c r="I24" s="56"/>
      <c r="J24" s="56"/>
      <c r="K24" s="56"/>
      <c r="L24" s="56"/>
      <c r="M24" s="56"/>
      <c r="N24" s="56"/>
      <c r="O24" s="56"/>
      <c r="P24" s="56"/>
      <c r="Q24" s="56"/>
      <c r="R24" s="56"/>
      <c r="S24" s="57"/>
      <c r="T24" s="45"/>
      <c r="U24" s="22"/>
    </row>
    <row r="25" spans="2:21" s="1" customFormat="1" ht="16.5" customHeight="1" x14ac:dyDescent="0.3">
      <c r="B25" s="16"/>
      <c r="C25" s="11"/>
      <c r="D25" s="41"/>
      <c r="E25" s="58"/>
      <c r="F25" s="59"/>
      <c r="G25" s="59"/>
      <c r="H25" s="60" t="s">
        <v>14</v>
      </c>
      <c r="I25" s="60"/>
      <c r="J25" s="60"/>
      <c r="K25" s="60"/>
      <c r="L25" s="60"/>
      <c r="M25" s="60"/>
      <c r="N25" s="60"/>
      <c r="O25" s="60"/>
      <c r="P25" s="60"/>
      <c r="Q25" s="60"/>
      <c r="R25" s="60"/>
      <c r="S25" s="61"/>
      <c r="T25" s="45"/>
      <c r="U25" s="22"/>
    </row>
    <row r="26" spans="2:21" s="1" customFormat="1" ht="16.5" customHeight="1" x14ac:dyDescent="0.3">
      <c r="B26" s="16"/>
      <c r="C26" s="11"/>
      <c r="D26" s="41"/>
      <c r="E26" s="62"/>
      <c r="F26" s="62"/>
      <c r="G26" s="62"/>
      <c r="H26" s="63"/>
      <c r="I26" s="63"/>
      <c r="J26" s="63"/>
      <c r="K26" s="63"/>
      <c r="L26" s="63"/>
      <c r="M26" s="63"/>
      <c r="N26" s="63"/>
      <c r="O26" s="63"/>
      <c r="P26" s="63"/>
      <c r="Q26" s="63"/>
      <c r="R26" s="63"/>
      <c r="S26" s="63"/>
      <c r="T26" s="45"/>
      <c r="U26" s="22"/>
    </row>
    <row r="27" spans="2:21" s="1" customFormat="1" ht="16.5" customHeight="1" x14ac:dyDescent="0.3">
      <c r="B27" s="16"/>
      <c r="C27" s="11"/>
      <c r="D27" s="41"/>
      <c r="E27" s="62"/>
      <c r="F27" s="62"/>
      <c r="G27" s="62"/>
      <c r="H27" s="63"/>
      <c r="I27" s="63"/>
      <c r="J27" s="63"/>
      <c r="K27" s="63"/>
      <c r="L27" s="63"/>
      <c r="M27" s="63"/>
      <c r="N27" s="63"/>
      <c r="O27" s="63"/>
      <c r="P27" s="63"/>
      <c r="Q27" s="63"/>
      <c r="R27" s="63"/>
      <c r="S27" s="63"/>
      <c r="T27" s="45"/>
      <c r="U27" s="22"/>
    </row>
    <row r="28" spans="2:21" s="1" customFormat="1" ht="16.5" customHeight="1" x14ac:dyDescent="0.3">
      <c r="B28" s="16"/>
      <c r="C28" s="11"/>
      <c r="D28" s="41"/>
      <c r="E28" s="45"/>
      <c r="F28" s="45"/>
      <c r="G28" s="11"/>
      <c r="H28" s="41"/>
      <c r="I28" s="45"/>
      <c r="J28" s="45"/>
      <c r="K28" s="37"/>
      <c r="L28" s="11"/>
      <c r="M28" s="41"/>
      <c r="N28" s="45"/>
      <c r="O28" s="45"/>
      <c r="P28" s="37"/>
      <c r="Q28" s="11"/>
      <c r="R28" s="41"/>
      <c r="S28" s="45"/>
      <c r="T28" s="45"/>
      <c r="U28" s="22"/>
    </row>
    <row r="29" spans="2:21" s="1" customFormat="1" ht="16.5" customHeight="1" x14ac:dyDescent="0.3">
      <c r="B29" s="16"/>
      <c r="C29" s="11"/>
      <c r="D29" s="41"/>
      <c r="E29" s="64" t="s">
        <v>15</v>
      </c>
      <c r="F29" s="65"/>
      <c r="G29" s="65"/>
      <c r="H29" s="65"/>
      <c r="I29" s="65"/>
      <c r="J29" s="65"/>
      <c r="K29" s="65"/>
      <c r="L29" s="65"/>
      <c r="M29" s="65"/>
      <c r="N29" s="65"/>
      <c r="O29" s="65"/>
      <c r="P29" s="65"/>
      <c r="Q29" s="65"/>
      <c r="R29" s="65"/>
      <c r="S29" s="66"/>
      <c r="T29" s="45"/>
      <c r="U29" s="22"/>
    </row>
    <row r="30" spans="2:21" s="1" customFormat="1" ht="16.5" customHeight="1" x14ac:dyDescent="0.3">
      <c r="B30" s="16"/>
      <c r="C30" s="11"/>
      <c r="D30" s="41"/>
      <c r="E30" s="67"/>
      <c r="F30" s="68"/>
      <c r="G30" s="68"/>
      <c r="H30" s="68"/>
      <c r="I30" s="68"/>
      <c r="J30" s="68"/>
      <c r="K30" s="68"/>
      <c r="L30" s="68"/>
      <c r="M30" s="68"/>
      <c r="N30" s="68"/>
      <c r="O30" s="68"/>
      <c r="P30" s="68"/>
      <c r="Q30" s="68"/>
      <c r="R30" s="68"/>
      <c r="S30" s="69"/>
      <c r="T30" s="45"/>
      <c r="U30" s="22"/>
    </row>
    <row r="31" spans="2:21" s="1" customFormat="1" ht="16.5" customHeight="1" x14ac:dyDescent="0.3">
      <c r="B31" s="16"/>
      <c r="C31" s="11"/>
      <c r="D31" s="41"/>
      <c r="E31" s="67"/>
      <c r="F31" s="68"/>
      <c r="G31" s="68"/>
      <c r="H31" s="68"/>
      <c r="I31" s="68"/>
      <c r="J31" s="68"/>
      <c r="K31" s="68"/>
      <c r="L31" s="68"/>
      <c r="M31" s="68"/>
      <c r="N31" s="68"/>
      <c r="O31" s="68"/>
      <c r="P31" s="68"/>
      <c r="Q31" s="68"/>
      <c r="R31" s="68"/>
      <c r="S31" s="69"/>
      <c r="T31" s="45"/>
      <c r="U31" s="22"/>
    </row>
    <row r="32" spans="2:21" s="1" customFormat="1" ht="16.5" customHeight="1" x14ac:dyDescent="0.3">
      <c r="B32" s="16"/>
      <c r="C32" s="11"/>
      <c r="D32" s="41"/>
      <c r="E32" s="67"/>
      <c r="F32" s="68"/>
      <c r="G32" s="68"/>
      <c r="H32" s="68"/>
      <c r="I32" s="68"/>
      <c r="J32" s="68"/>
      <c r="K32" s="68"/>
      <c r="L32" s="68"/>
      <c r="M32" s="68"/>
      <c r="N32" s="68"/>
      <c r="O32" s="68"/>
      <c r="P32" s="68"/>
      <c r="Q32" s="68"/>
      <c r="R32" s="68"/>
      <c r="S32" s="69"/>
      <c r="T32" s="45"/>
      <c r="U32" s="22"/>
    </row>
    <row r="33" spans="1:21" s="1" customFormat="1" ht="16.5" customHeight="1" x14ac:dyDescent="0.3">
      <c r="B33" s="16"/>
      <c r="C33" s="11"/>
      <c r="D33" s="41"/>
      <c r="E33" s="67"/>
      <c r="F33" s="68"/>
      <c r="G33" s="68"/>
      <c r="H33" s="68"/>
      <c r="I33" s="68"/>
      <c r="J33" s="68"/>
      <c r="K33" s="68"/>
      <c r="L33" s="68"/>
      <c r="M33" s="68"/>
      <c r="N33" s="68"/>
      <c r="O33" s="68"/>
      <c r="P33" s="68"/>
      <c r="Q33" s="68"/>
      <c r="R33" s="68"/>
      <c r="S33" s="69"/>
      <c r="T33" s="45"/>
      <c r="U33" s="22"/>
    </row>
    <row r="34" spans="1:21" s="1" customFormat="1" ht="16.5" customHeight="1" x14ac:dyDescent="0.3">
      <c r="B34" s="16"/>
      <c r="C34" s="11"/>
      <c r="D34" s="41"/>
      <c r="E34" s="67"/>
      <c r="F34" s="68"/>
      <c r="G34" s="68"/>
      <c r="H34" s="68"/>
      <c r="I34" s="68"/>
      <c r="J34" s="68"/>
      <c r="K34" s="68"/>
      <c r="L34" s="68"/>
      <c r="M34" s="68"/>
      <c r="N34" s="68"/>
      <c r="O34" s="68"/>
      <c r="P34" s="68"/>
      <c r="Q34" s="68"/>
      <c r="R34" s="68"/>
      <c r="S34" s="69"/>
      <c r="T34" s="45"/>
      <c r="U34" s="22"/>
    </row>
    <row r="35" spans="1:21" s="1" customFormat="1" ht="16.5" customHeight="1" x14ac:dyDescent="0.3">
      <c r="B35" s="16"/>
      <c r="C35" s="11"/>
      <c r="D35" s="41"/>
      <c r="E35" s="67"/>
      <c r="F35" s="68"/>
      <c r="G35" s="68"/>
      <c r="H35" s="68"/>
      <c r="I35" s="68"/>
      <c r="J35" s="68"/>
      <c r="K35" s="68"/>
      <c r="L35" s="68"/>
      <c r="M35" s="68"/>
      <c r="N35" s="68"/>
      <c r="O35" s="68"/>
      <c r="P35" s="68"/>
      <c r="Q35" s="68"/>
      <c r="R35" s="68"/>
      <c r="S35" s="69"/>
      <c r="T35" s="45"/>
      <c r="U35" s="22"/>
    </row>
    <row r="36" spans="1:21" s="1" customFormat="1" ht="16.5" customHeight="1" x14ac:dyDescent="0.3">
      <c r="B36" s="16"/>
      <c r="C36" s="11"/>
      <c r="D36" s="41"/>
      <c r="E36" s="67"/>
      <c r="F36" s="68"/>
      <c r="G36" s="68"/>
      <c r="H36" s="68"/>
      <c r="I36" s="68"/>
      <c r="J36" s="68"/>
      <c r="K36" s="68"/>
      <c r="L36" s="68"/>
      <c r="M36" s="68"/>
      <c r="N36" s="68"/>
      <c r="O36" s="68"/>
      <c r="P36" s="68"/>
      <c r="Q36" s="68"/>
      <c r="R36" s="68"/>
      <c r="S36" s="69"/>
      <c r="T36" s="45"/>
      <c r="U36" s="22"/>
    </row>
    <row r="37" spans="1:21" s="1" customFormat="1" ht="16.5" customHeight="1" x14ac:dyDescent="0.3">
      <c r="B37" s="16"/>
      <c r="C37" s="11"/>
      <c r="D37" s="41"/>
      <c r="E37" s="67"/>
      <c r="F37" s="68"/>
      <c r="G37" s="68"/>
      <c r="H37" s="68"/>
      <c r="I37" s="68"/>
      <c r="J37" s="68"/>
      <c r="K37" s="68"/>
      <c r="L37" s="68"/>
      <c r="M37" s="68"/>
      <c r="N37" s="68"/>
      <c r="O37" s="68"/>
      <c r="P37" s="68"/>
      <c r="Q37" s="68"/>
      <c r="R37" s="68"/>
      <c r="S37" s="69"/>
      <c r="T37" s="45"/>
      <c r="U37" s="22"/>
    </row>
    <row r="38" spans="1:21" s="1" customFormat="1" ht="16.5" customHeight="1" x14ac:dyDescent="0.3">
      <c r="B38" s="16"/>
      <c r="C38" s="11"/>
      <c r="D38" s="41"/>
      <c r="E38" s="67"/>
      <c r="F38" s="68"/>
      <c r="G38" s="68"/>
      <c r="H38" s="68"/>
      <c r="I38" s="68"/>
      <c r="J38" s="68"/>
      <c r="K38" s="68"/>
      <c r="L38" s="68"/>
      <c r="M38" s="68"/>
      <c r="N38" s="68"/>
      <c r="O38" s="68"/>
      <c r="P38" s="68"/>
      <c r="Q38" s="68"/>
      <c r="R38" s="68"/>
      <c r="S38" s="69"/>
      <c r="T38" s="45"/>
      <c r="U38" s="22"/>
    </row>
    <row r="39" spans="1:21" s="1" customFormat="1" ht="16.5" customHeight="1" x14ac:dyDescent="0.3">
      <c r="B39" s="16"/>
      <c r="C39" s="11"/>
      <c r="D39" s="41"/>
      <c r="E39" s="70"/>
      <c r="F39" s="71"/>
      <c r="G39" s="71"/>
      <c r="H39" s="71"/>
      <c r="I39" s="71"/>
      <c r="J39" s="71"/>
      <c r="K39" s="71"/>
      <c r="L39" s="71"/>
      <c r="M39" s="71"/>
      <c r="N39" s="71"/>
      <c r="O39" s="71"/>
      <c r="P39" s="71"/>
      <c r="Q39" s="71"/>
      <c r="R39" s="71"/>
      <c r="S39" s="72"/>
      <c r="T39" s="45"/>
      <c r="U39" s="22"/>
    </row>
    <row r="40" spans="1:21" s="1" customFormat="1" ht="16.5" customHeight="1" x14ac:dyDescent="0.3">
      <c r="B40" s="16"/>
      <c r="C40" s="11"/>
      <c r="D40" s="41"/>
      <c r="E40" s="45"/>
      <c r="F40" s="45"/>
      <c r="G40" s="11"/>
      <c r="H40" s="41"/>
      <c r="I40" s="45"/>
      <c r="J40" s="45"/>
      <c r="K40" s="37"/>
      <c r="L40" s="11"/>
      <c r="M40" s="41"/>
      <c r="N40" s="45"/>
      <c r="O40" s="45"/>
      <c r="P40" s="37"/>
      <c r="Q40" s="11"/>
      <c r="R40" s="41"/>
      <c r="S40" s="45"/>
      <c r="T40" s="45"/>
      <c r="U40" s="22"/>
    </row>
    <row r="41" spans="1:21" s="1" customFormat="1" ht="16.5" customHeight="1" x14ac:dyDescent="0.3">
      <c r="B41" s="16"/>
      <c r="C41" s="11"/>
      <c r="D41" s="41"/>
      <c r="E41" s="45"/>
      <c r="F41" s="73"/>
      <c r="G41" s="11"/>
      <c r="H41" s="41"/>
      <c r="I41" s="45"/>
      <c r="J41" s="45"/>
      <c r="K41" s="37"/>
      <c r="L41" s="11"/>
      <c r="M41" s="41"/>
      <c r="N41" s="45"/>
      <c r="O41" s="45"/>
      <c r="P41" s="37"/>
      <c r="Q41" s="11"/>
      <c r="R41" s="41"/>
      <c r="S41" s="45"/>
      <c r="T41" s="45"/>
      <c r="U41" s="22"/>
    </row>
    <row r="42" spans="1:21" s="1" customFormat="1" ht="16.5" customHeight="1" x14ac:dyDescent="0.3">
      <c r="B42" s="16"/>
      <c r="C42" s="11"/>
      <c r="D42" s="41"/>
      <c r="E42" s="45"/>
      <c r="F42" s="45"/>
      <c r="G42" s="11"/>
      <c r="H42" s="41"/>
      <c r="I42" s="45"/>
      <c r="J42" s="45"/>
      <c r="K42" s="37"/>
      <c r="L42" s="11"/>
      <c r="M42" s="41"/>
      <c r="N42" s="45"/>
      <c r="O42" s="45"/>
      <c r="P42" s="37"/>
      <c r="Q42" s="11"/>
      <c r="R42" s="41"/>
      <c r="S42" s="45"/>
      <c r="T42" s="45"/>
      <c r="U42" s="22"/>
    </row>
    <row r="43" spans="1:21" s="1" customFormat="1" ht="16.5" customHeight="1" x14ac:dyDescent="0.3">
      <c r="B43" s="16"/>
      <c r="C43" s="11"/>
      <c r="D43" s="41"/>
      <c r="E43" s="45"/>
      <c r="F43" s="45"/>
      <c r="G43" s="11"/>
      <c r="H43" s="41"/>
      <c r="I43" s="45"/>
      <c r="J43" s="45"/>
      <c r="K43" s="37"/>
      <c r="L43" s="11"/>
      <c r="M43" s="41"/>
      <c r="N43" s="45"/>
      <c r="O43" s="45"/>
      <c r="P43" s="37"/>
      <c r="Q43" s="11"/>
      <c r="R43" s="41"/>
      <c r="S43" s="45"/>
      <c r="T43" s="45"/>
      <c r="U43" s="22"/>
    </row>
    <row r="44" spans="1:21" s="1" customFormat="1" ht="16.5" customHeight="1" x14ac:dyDescent="0.3">
      <c r="B44" s="16"/>
      <c r="C44" s="11"/>
      <c r="D44" s="41"/>
      <c r="E44" s="45"/>
      <c r="F44" s="45"/>
      <c r="G44" s="11"/>
      <c r="H44" s="41"/>
      <c r="I44" s="45"/>
      <c r="J44" s="45"/>
      <c r="K44" s="37"/>
      <c r="L44" s="11"/>
      <c r="M44" s="41"/>
      <c r="N44" s="45"/>
      <c r="O44" s="45"/>
      <c r="P44" s="37"/>
      <c r="Q44" s="11"/>
      <c r="R44" s="41"/>
      <c r="S44" s="45"/>
      <c r="T44" s="45"/>
      <c r="U44" s="22"/>
    </row>
    <row r="45" spans="1:21" s="1" customFormat="1" ht="8.1" customHeight="1" x14ac:dyDescent="0.3">
      <c r="A45" s="23"/>
      <c r="B45" s="20"/>
      <c r="C45" s="37"/>
      <c r="D45" s="74"/>
      <c r="G45" s="37"/>
      <c r="H45" s="74"/>
      <c r="K45" s="37"/>
      <c r="L45" s="37"/>
      <c r="M45" s="74"/>
      <c r="P45" s="37"/>
      <c r="Q45" s="37"/>
      <c r="R45" s="74"/>
      <c r="U45" s="22"/>
    </row>
    <row r="46" spans="1:21" s="1" customFormat="1" ht="8.1" customHeight="1" x14ac:dyDescent="0.3">
      <c r="A46" s="23"/>
      <c r="B46" s="20"/>
      <c r="C46" s="37"/>
      <c r="D46" s="74"/>
      <c r="G46" s="37"/>
      <c r="H46" s="74"/>
      <c r="K46" s="37"/>
      <c r="L46" s="37"/>
      <c r="M46" s="74"/>
      <c r="P46" s="37"/>
      <c r="Q46" s="37"/>
      <c r="R46" s="74"/>
      <c r="U46" s="22"/>
    </row>
    <row r="47" spans="1:21" s="1" customFormat="1" ht="16.5" customHeight="1" x14ac:dyDescent="0.3">
      <c r="B47" s="16"/>
      <c r="C47" s="11"/>
      <c r="D47" s="75"/>
      <c r="K47" s="37"/>
      <c r="L47" s="11"/>
      <c r="N47" s="75"/>
      <c r="S47" s="45"/>
      <c r="T47" s="45"/>
      <c r="U47" s="22"/>
    </row>
    <row r="48" spans="1:21" s="1" customFormat="1" ht="16.5" customHeight="1" x14ac:dyDescent="0.3">
      <c r="B48" s="16"/>
      <c r="C48" s="11"/>
      <c r="D48" s="41"/>
      <c r="E48" s="45"/>
      <c r="F48" s="45"/>
      <c r="G48" s="11"/>
      <c r="H48" s="41"/>
      <c r="I48" s="45"/>
      <c r="J48" s="45"/>
      <c r="K48" s="37"/>
      <c r="L48" s="11"/>
      <c r="M48" s="41"/>
      <c r="Q48" s="38"/>
      <c r="R48" s="76"/>
      <c r="S48" s="76"/>
      <c r="T48" s="45"/>
      <c r="U48" s="22"/>
    </row>
    <row r="49" spans="1:21" s="1" customFormat="1" ht="16.5" customHeight="1" x14ac:dyDescent="0.3">
      <c r="B49" s="16"/>
      <c r="C49" s="11"/>
      <c r="D49" s="41"/>
      <c r="E49" s="45"/>
      <c r="F49" s="45"/>
      <c r="G49" s="11"/>
      <c r="H49" s="41"/>
      <c r="I49" s="77"/>
      <c r="J49" s="77"/>
      <c r="K49" s="37"/>
      <c r="L49" s="11"/>
      <c r="M49" s="41"/>
      <c r="Q49" s="38"/>
      <c r="R49" s="76"/>
      <c r="S49" s="76"/>
      <c r="T49" s="45"/>
      <c r="U49" s="22"/>
    </row>
    <row r="50" spans="1:21" s="1" customFormat="1" ht="16.5" customHeight="1" x14ac:dyDescent="0.3">
      <c r="B50" s="16"/>
      <c r="C50" s="11"/>
      <c r="D50" s="41"/>
      <c r="E50" s="45"/>
      <c r="F50" s="45"/>
      <c r="G50" s="11"/>
      <c r="H50" s="41"/>
      <c r="I50" s="45"/>
      <c r="J50" s="45"/>
      <c r="K50" s="37"/>
      <c r="L50" s="11"/>
      <c r="M50" s="41"/>
      <c r="Q50" s="38"/>
      <c r="R50" s="76"/>
      <c r="S50" s="76"/>
      <c r="T50" s="45"/>
      <c r="U50" s="22"/>
    </row>
    <row r="51" spans="1:21" s="1" customFormat="1" ht="16.5" customHeight="1" x14ac:dyDescent="0.3">
      <c r="A51" s="23"/>
      <c r="B51" s="16"/>
      <c r="C51" s="11"/>
      <c r="D51" s="78"/>
      <c r="E51" s="78"/>
      <c r="F51" s="78"/>
      <c r="G51" s="78"/>
      <c r="H51" s="78"/>
      <c r="I51" s="78"/>
      <c r="J51" s="78"/>
      <c r="K51" s="78"/>
      <c r="L51" s="78"/>
      <c r="M51" s="41"/>
      <c r="Q51" s="38"/>
      <c r="R51" s="76"/>
      <c r="S51" s="76"/>
      <c r="T51" s="45"/>
      <c r="U51" s="22"/>
    </row>
    <row r="52" spans="1:21" s="1" customFormat="1" ht="16.5" customHeight="1" x14ac:dyDescent="0.3">
      <c r="A52" s="23"/>
      <c r="B52" s="16"/>
      <c r="C52" s="11"/>
      <c r="D52" s="78"/>
      <c r="E52" s="78"/>
      <c r="F52" s="78"/>
      <c r="G52" s="78"/>
      <c r="H52" s="78"/>
      <c r="I52" s="78"/>
      <c r="J52" s="78"/>
      <c r="K52" s="78"/>
      <c r="L52" s="78"/>
      <c r="M52" s="41"/>
      <c r="Q52" s="38"/>
      <c r="R52" s="76"/>
      <c r="S52" s="76"/>
      <c r="T52" s="45"/>
      <c r="U52" s="22"/>
    </row>
    <row r="53" spans="1:21" s="1" customFormat="1" ht="16.5" customHeight="1" x14ac:dyDescent="0.3">
      <c r="A53" s="23"/>
      <c r="B53" s="16"/>
      <c r="C53" s="11"/>
      <c r="D53" s="78"/>
      <c r="E53" s="78"/>
      <c r="F53" s="78"/>
      <c r="G53" s="78"/>
      <c r="H53" s="78"/>
      <c r="I53" s="78"/>
      <c r="J53" s="78"/>
      <c r="K53" s="78"/>
      <c r="L53" s="78"/>
      <c r="M53" s="41"/>
      <c r="Q53" s="38"/>
      <c r="R53" s="76"/>
      <c r="S53" s="76"/>
      <c r="T53" s="45"/>
      <c r="U53" s="22"/>
    </row>
    <row r="54" spans="1:21" s="1" customFormat="1" ht="16.5" customHeight="1" x14ac:dyDescent="0.3">
      <c r="A54" s="23"/>
      <c r="B54" s="16"/>
      <c r="C54" s="11"/>
      <c r="D54" s="78"/>
      <c r="E54" s="78"/>
      <c r="F54" s="78"/>
      <c r="G54" s="78"/>
      <c r="H54" s="78"/>
      <c r="I54" s="78"/>
      <c r="J54" s="78"/>
      <c r="K54" s="78"/>
      <c r="L54" s="78"/>
      <c r="M54" s="41"/>
      <c r="Q54" s="38"/>
      <c r="R54" s="76"/>
      <c r="S54" s="76"/>
      <c r="T54" s="45"/>
      <c r="U54" s="22"/>
    </row>
    <row r="55" spans="1:21" s="1" customFormat="1" ht="16.5" customHeight="1" x14ac:dyDescent="0.3">
      <c r="A55" s="23"/>
      <c r="B55" s="16"/>
      <c r="C55" s="11"/>
      <c r="D55" s="78"/>
      <c r="E55" s="78"/>
      <c r="F55" s="78"/>
      <c r="G55" s="78"/>
      <c r="H55" s="78"/>
      <c r="I55" s="78"/>
      <c r="J55" s="78"/>
      <c r="K55" s="78"/>
      <c r="L55" s="78"/>
      <c r="M55" s="41"/>
      <c r="Q55" s="38"/>
      <c r="R55" s="76"/>
      <c r="S55" s="76"/>
      <c r="T55" s="45"/>
      <c r="U55" s="22"/>
    </row>
    <row r="56" spans="1:21" s="1" customFormat="1" ht="16.5" customHeight="1" x14ac:dyDescent="0.3">
      <c r="A56" s="23"/>
      <c r="B56" s="16"/>
      <c r="C56" s="11"/>
      <c r="D56" s="78"/>
      <c r="E56" s="78"/>
      <c r="F56" s="78"/>
      <c r="G56" s="78"/>
      <c r="H56" s="78"/>
      <c r="I56" s="78"/>
      <c r="J56" s="78"/>
      <c r="K56" s="78"/>
      <c r="L56" s="78"/>
      <c r="M56" s="41"/>
      <c r="Q56" s="38"/>
      <c r="R56" s="76"/>
      <c r="S56" s="76"/>
      <c r="T56" s="45"/>
      <c r="U56" s="22"/>
    </row>
    <row r="57" spans="1:21" s="1" customFormat="1" ht="16.5" customHeight="1" x14ac:dyDescent="0.3">
      <c r="A57" s="23"/>
      <c r="B57" s="16"/>
      <c r="C57" s="11"/>
      <c r="D57" s="78"/>
      <c r="E57" s="78"/>
      <c r="F57" s="78"/>
      <c r="G57" s="78"/>
      <c r="H57" s="78"/>
      <c r="I57" s="78"/>
      <c r="J57" s="78"/>
      <c r="K57" s="78"/>
      <c r="L57" s="78"/>
      <c r="M57" s="41"/>
      <c r="Q57" s="38"/>
      <c r="R57" s="76"/>
      <c r="S57" s="76"/>
      <c r="T57" s="45"/>
      <c r="U57" s="22"/>
    </row>
    <row r="58" spans="1:21" s="1" customFormat="1" ht="16.5" customHeight="1" x14ac:dyDescent="0.3">
      <c r="A58" s="23"/>
      <c r="B58" s="16"/>
      <c r="C58" s="11"/>
      <c r="D58" s="78"/>
      <c r="E58" s="78"/>
      <c r="F58" s="78"/>
      <c r="G58" s="78"/>
      <c r="H58" s="78"/>
      <c r="I58" s="78"/>
      <c r="J58" s="78"/>
      <c r="K58" s="78"/>
      <c r="L58" s="78"/>
      <c r="M58" s="41"/>
      <c r="N58" s="45"/>
      <c r="O58" s="45"/>
      <c r="P58" s="37"/>
      <c r="Q58" s="11"/>
      <c r="R58" s="41"/>
      <c r="S58" s="45"/>
      <c r="T58" s="45"/>
      <c r="U58" s="22"/>
    </row>
    <row r="59" spans="1:21" s="1" customFormat="1" ht="16.5" customHeight="1" x14ac:dyDescent="0.3">
      <c r="A59" s="23"/>
      <c r="B59" s="16"/>
      <c r="C59" s="11"/>
      <c r="D59" s="41"/>
      <c r="E59" s="45"/>
      <c r="F59" s="45"/>
      <c r="G59" s="11"/>
      <c r="H59" s="41"/>
      <c r="I59" s="45"/>
      <c r="J59" s="45"/>
      <c r="K59" s="37"/>
      <c r="L59" s="11"/>
      <c r="M59" s="41"/>
      <c r="N59" s="45"/>
      <c r="O59" s="45"/>
      <c r="P59" s="37"/>
      <c r="Q59" s="11"/>
      <c r="R59" s="41"/>
      <c r="S59" s="45"/>
      <c r="T59" s="45"/>
      <c r="U59" s="22"/>
    </row>
    <row r="60" spans="1:21" s="1" customFormat="1" ht="16.5" customHeight="1" x14ac:dyDescent="0.3">
      <c r="A60" s="23"/>
      <c r="B60" s="16"/>
      <c r="C60" s="11"/>
      <c r="D60" s="41"/>
      <c r="E60" s="45"/>
      <c r="F60" s="45"/>
      <c r="G60" s="11"/>
      <c r="H60" s="41"/>
      <c r="I60" s="45"/>
      <c r="J60" s="45"/>
      <c r="K60" s="37"/>
      <c r="L60" s="11"/>
      <c r="M60" s="41"/>
      <c r="N60" s="45"/>
      <c r="O60" s="45"/>
      <c r="P60" s="37"/>
      <c r="Q60" s="11"/>
      <c r="R60" s="41"/>
      <c r="S60" s="45"/>
      <c r="T60" s="45"/>
      <c r="U60" s="22"/>
    </row>
    <row r="61" spans="1:21" s="1" customFormat="1" ht="24" customHeight="1" x14ac:dyDescent="0.3">
      <c r="A61" s="23"/>
      <c r="B61" s="16"/>
      <c r="D61" s="75"/>
      <c r="U61" s="22"/>
    </row>
    <row r="62" spans="1:21" s="1" customFormat="1" ht="16.5" customHeight="1" x14ac:dyDescent="0.3">
      <c r="A62" s="23"/>
      <c r="B62" s="16"/>
      <c r="U62" s="22"/>
    </row>
    <row r="63" spans="1:21" s="1" customFormat="1" ht="16.5" customHeight="1" x14ac:dyDescent="0.3">
      <c r="A63" s="23"/>
      <c r="B63" s="16"/>
      <c r="U63" s="22"/>
    </row>
    <row r="64" spans="1:21" s="1" customFormat="1" ht="16.5" customHeight="1" x14ac:dyDescent="0.3">
      <c r="A64" s="23"/>
      <c r="B64" s="16"/>
      <c r="C64" s="11"/>
      <c r="D64" s="41"/>
      <c r="E64" s="45"/>
      <c r="F64" s="38"/>
      <c r="G64" s="11"/>
      <c r="H64" s="41"/>
      <c r="I64" s="38"/>
      <c r="J64" s="45"/>
      <c r="K64" s="37"/>
      <c r="L64" s="11"/>
      <c r="M64" s="41"/>
      <c r="N64" s="45"/>
      <c r="O64" s="45"/>
      <c r="P64" s="37"/>
      <c r="Q64" s="11"/>
      <c r="R64" s="41"/>
      <c r="S64" s="45"/>
      <c r="T64" s="45"/>
      <c r="U64" s="22"/>
    </row>
    <row r="65" spans="1:37" s="1" customFormat="1" ht="16.5" customHeight="1" x14ac:dyDescent="0.3">
      <c r="A65" s="23"/>
      <c r="B65" s="16"/>
      <c r="C65" s="11"/>
      <c r="D65" s="41"/>
      <c r="E65" s="45"/>
      <c r="F65" s="38"/>
      <c r="G65" s="11"/>
      <c r="H65" s="41"/>
      <c r="I65" s="41"/>
      <c r="J65" s="45"/>
      <c r="K65" s="37"/>
      <c r="L65" s="11"/>
      <c r="M65" s="41"/>
      <c r="N65" s="45"/>
      <c r="O65" s="45"/>
      <c r="P65" s="37"/>
      <c r="Q65" s="11"/>
      <c r="R65" s="41"/>
      <c r="S65" s="45"/>
      <c r="T65" s="45"/>
      <c r="U65" s="22"/>
    </row>
    <row r="66" spans="1:37" s="1" customFormat="1" ht="16.5" customHeight="1" x14ac:dyDescent="0.3">
      <c r="A66" s="23"/>
      <c r="B66" s="16"/>
      <c r="C66" s="11"/>
      <c r="D66" s="41"/>
      <c r="E66" s="45"/>
      <c r="F66" s="45"/>
      <c r="G66" s="11"/>
      <c r="H66" s="41"/>
      <c r="I66" s="45"/>
      <c r="J66" s="45"/>
      <c r="K66" s="37"/>
      <c r="L66" s="11"/>
      <c r="M66" s="41"/>
      <c r="N66" s="45"/>
      <c r="O66" s="45"/>
      <c r="P66" s="37"/>
      <c r="Q66" s="11"/>
      <c r="R66" s="41"/>
      <c r="S66" s="45"/>
      <c r="T66" s="45"/>
      <c r="U66" s="22"/>
    </row>
    <row r="67" spans="1:37" s="1" customFormat="1" ht="16.5" customHeight="1" x14ac:dyDescent="0.3">
      <c r="A67" s="23"/>
      <c r="B67" s="79"/>
      <c r="C67" s="80"/>
      <c r="D67" s="81"/>
      <c r="E67" s="82"/>
      <c r="F67" s="82"/>
      <c r="G67" s="80"/>
      <c r="H67" s="81"/>
      <c r="I67" s="82"/>
      <c r="J67" s="82"/>
      <c r="K67" s="83"/>
      <c r="L67" s="80"/>
      <c r="M67" s="81"/>
      <c r="N67" s="82"/>
      <c r="O67" s="82"/>
      <c r="P67" s="83"/>
      <c r="Q67" s="80"/>
      <c r="R67" s="81"/>
      <c r="S67" s="82"/>
      <c r="T67" s="82"/>
      <c r="U67" s="84"/>
    </row>
    <row r="68" spans="1:37" s="1" customFormat="1" ht="16.5" customHeight="1" x14ac:dyDescent="0.3">
      <c r="A68" s="23"/>
      <c r="B68" s="15"/>
      <c r="C68" s="11"/>
      <c r="D68" s="41"/>
      <c r="E68" s="45"/>
      <c r="F68" s="45"/>
      <c r="G68" s="11"/>
      <c r="H68" s="41"/>
      <c r="I68" s="45"/>
      <c r="J68" s="45"/>
      <c r="K68" s="37"/>
      <c r="L68" s="11"/>
      <c r="M68" s="41"/>
      <c r="N68" s="45"/>
      <c r="O68" s="45"/>
      <c r="P68" s="37"/>
      <c r="Q68" s="11"/>
      <c r="R68" s="41"/>
      <c r="S68" s="45"/>
      <c r="T68" s="45"/>
    </row>
    <row r="69" spans="1:37" s="1" customFormat="1" ht="8.1" customHeight="1" x14ac:dyDescent="0.3">
      <c r="A69" s="23"/>
      <c r="C69" s="37"/>
      <c r="D69" s="74"/>
      <c r="G69" s="37"/>
      <c r="H69" s="74"/>
      <c r="K69" s="37"/>
      <c r="L69" s="37"/>
      <c r="M69" s="74"/>
      <c r="P69" s="37"/>
      <c r="Q69" s="37"/>
      <c r="R69" s="74"/>
    </row>
    <row r="70" spans="1:37" s="1" customFormat="1" ht="8.1" customHeight="1" x14ac:dyDescent="0.3">
      <c r="A70" s="23"/>
      <c r="C70" s="37"/>
      <c r="D70" s="74"/>
      <c r="G70" s="37"/>
      <c r="H70" s="74"/>
      <c r="K70" s="37"/>
      <c r="L70" s="37"/>
      <c r="M70" s="74"/>
      <c r="P70" s="37"/>
      <c r="Q70" s="37"/>
      <c r="R70" s="74"/>
    </row>
    <row r="71" spans="1:37" ht="12" customHeight="1" x14ac:dyDescent="0.3">
      <c r="F71" s="87"/>
      <c r="G71" s="88"/>
      <c r="H71" s="89"/>
      <c r="I71" s="87"/>
      <c r="J71" s="87"/>
      <c r="K71" s="90"/>
      <c r="L71" s="88"/>
      <c r="M71" s="89"/>
      <c r="N71" s="87"/>
      <c r="O71" s="87"/>
      <c r="P71" s="90"/>
      <c r="Q71" s="88"/>
      <c r="R71" s="89"/>
      <c r="S71" s="87"/>
      <c r="T71" s="87"/>
      <c r="AH71" s="23"/>
      <c r="AI71" s="23"/>
      <c r="AJ71" s="23"/>
      <c r="AK71" s="23"/>
    </row>
    <row r="72" spans="1:37" ht="12" customHeight="1" x14ac:dyDescent="0.3">
      <c r="F72" s="87"/>
      <c r="G72" s="88"/>
      <c r="H72" s="89"/>
      <c r="I72" s="87"/>
      <c r="J72" s="87"/>
      <c r="K72" s="90"/>
      <c r="L72" s="88"/>
      <c r="M72" s="89"/>
      <c r="N72" s="87"/>
      <c r="O72" s="87"/>
      <c r="P72" s="90"/>
      <c r="Q72" s="88"/>
      <c r="R72" s="89"/>
      <c r="S72" s="87"/>
      <c r="T72" s="87"/>
      <c r="AH72" s="23"/>
      <c r="AI72" s="23"/>
      <c r="AJ72" s="23"/>
      <c r="AK72" s="23"/>
    </row>
    <row r="73" spans="1:37" ht="12" customHeight="1" x14ac:dyDescent="0.3">
      <c r="F73" s="87"/>
      <c r="G73" s="37"/>
      <c r="H73" s="1"/>
      <c r="I73" s="87"/>
      <c r="J73" s="87"/>
      <c r="K73" s="91"/>
      <c r="L73" s="37"/>
      <c r="M73" s="1"/>
      <c r="N73" s="87"/>
      <c r="O73" s="87"/>
      <c r="P73" s="91"/>
      <c r="Q73" s="37"/>
      <c r="R73" s="1"/>
      <c r="S73" s="87"/>
      <c r="T73" s="87"/>
      <c r="AH73" s="23"/>
      <c r="AI73" s="23"/>
      <c r="AJ73" s="23"/>
      <c r="AK73" s="23"/>
    </row>
    <row r="74" spans="1:37" ht="12" customHeight="1" x14ac:dyDescent="0.25">
      <c r="F74" s="87"/>
      <c r="G74" s="92"/>
      <c r="H74" s="93"/>
      <c r="I74" s="87"/>
      <c r="J74" s="87"/>
      <c r="K74" s="94"/>
      <c r="L74" s="92"/>
      <c r="M74" s="93"/>
      <c r="N74" s="87"/>
      <c r="O74" s="87"/>
      <c r="P74" s="94"/>
      <c r="Q74" s="92"/>
      <c r="R74" s="93"/>
      <c r="S74" s="87"/>
      <c r="T74" s="87"/>
      <c r="AH74" s="23"/>
      <c r="AI74" s="23"/>
      <c r="AJ74" s="23"/>
      <c r="AK74" s="23"/>
    </row>
    <row r="75" spans="1:37" ht="12" customHeight="1" x14ac:dyDescent="0.25">
      <c r="F75" s="87"/>
      <c r="G75" s="92"/>
      <c r="H75" s="93"/>
      <c r="I75" s="87"/>
      <c r="J75" s="87"/>
      <c r="K75" s="94"/>
      <c r="L75" s="92"/>
      <c r="M75" s="93"/>
      <c r="N75" s="87"/>
      <c r="O75" s="87"/>
      <c r="P75" s="94"/>
      <c r="Q75" s="92"/>
      <c r="R75" s="93"/>
      <c r="S75" s="87"/>
      <c r="T75" s="87"/>
      <c r="AH75" s="23"/>
      <c r="AI75" s="23"/>
      <c r="AJ75" s="23"/>
      <c r="AK75" s="23"/>
    </row>
    <row r="76" spans="1:37" ht="12" customHeight="1" x14ac:dyDescent="0.3">
      <c r="F76" s="87"/>
      <c r="G76" s="37"/>
      <c r="H76" s="74"/>
      <c r="I76" s="87"/>
      <c r="J76" s="87"/>
      <c r="L76" s="37"/>
      <c r="M76" s="74"/>
      <c r="N76" s="87"/>
      <c r="O76" s="87"/>
      <c r="Q76" s="37"/>
      <c r="R76" s="74"/>
      <c r="S76" s="87"/>
      <c r="T76" s="87"/>
      <c r="AH76" s="23"/>
      <c r="AI76" s="23"/>
      <c r="AJ76" s="23"/>
      <c r="AK76" s="23"/>
    </row>
    <row r="77" spans="1:37" s="13" customFormat="1" ht="15" customHeight="1" x14ac:dyDescent="0.3">
      <c r="C77" s="11"/>
      <c r="D77" s="63"/>
      <c r="E77" s="87"/>
      <c r="F77" s="87"/>
      <c r="G77" s="11"/>
      <c r="H77" s="63"/>
      <c r="I77" s="87"/>
      <c r="J77" s="87"/>
      <c r="L77" s="11"/>
      <c r="M77" s="63"/>
      <c r="N77" s="87"/>
      <c r="O77" s="87"/>
      <c r="Q77" s="11"/>
      <c r="R77" s="63"/>
      <c r="S77" s="87"/>
      <c r="T77" s="87"/>
    </row>
    <row r="78" spans="1:37" s="15" customFormat="1" ht="15" customHeight="1" x14ac:dyDescent="0.25">
      <c r="A78" s="95"/>
      <c r="C78" s="17"/>
      <c r="D78" s="18"/>
      <c r="E78" s="87"/>
      <c r="F78" s="87"/>
      <c r="G78" s="17"/>
      <c r="H78" s="18"/>
      <c r="I78" s="87"/>
      <c r="J78" s="87"/>
      <c r="L78" s="17"/>
      <c r="M78" s="18"/>
      <c r="N78" s="87"/>
      <c r="O78" s="87"/>
      <c r="Q78" s="17"/>
      <c r="R78" s="18"/>
      <c r="S78" s="87"/>
      <c r="T78" s="87"/>
    </row>
    <row r="79" spans="1:37" x14ac:dyDescent="0.25">
      <c r="A79" s="95"/>
    </row>
    <row r="81" spans="1:37" ht="15" customHeight="1" x14ac:dyDescent="0.25">
      <c r="A81" s="95"/>
      <c r="C81" s="37"/>
      <c r="D81" s="74"/>
      <c r="E81" s="1"/>
      <c r="F81" s="1"/>
      <c r="G81" s="37"/>
      <c r="H81" s="74"/>
      <c r="I81" s="1"/>
      <c r="J81" s="1"/>
      <c r="K81" s="1"/>
      <c r="L81" s="37"/>
      <c r="M81" s="74"/>
      <c r="N81" s="1"/>
      <c r="O81" s="1"/>
      <c r="P81" s="1"/>
      <c r="Q81" s="37"/>
      <c r="R81" s="74"/>
      <c r="S81" s="1"/>
      <c r="T81" s="1"/>
      <c r="AH81" s="23"/>
      <c r="AI81" s="23"/>
      <c r="AJ81" s="23"/>
      <c r="AK81" s="23"/>
    </row>
    <row r="82" spans="1:37" s="1" customFormat="1" ht="15" customHeight="1" x14ac:dyDescent="0.25">
      <c r="A82" s="95"/>
      <c r="C82" s="37"/>
      <c r="D82" s="74"/>
      <c r="G82" s="37"/>
      <c r="H82" s="74"/>
      <c r="L82" s="37"/>
      <c r="M82" s="74"/>
      <c r="Q82" s="37"/>
      <c r="R82" s="74"/>
    </row>
    <row r="83" spans="1:37" s="1" customFormat="1" ht="15" customHeight="1" x14ac:dyDescent="0.25">
      <c r="A83" s="93"/>
      <c r="C83" s="37"/>
      <c r="D83" s="74"/>
      <c r="G83" s="37"/>
      <c r="H83" s="74"/>
      <c r="L83" s="37"/>
      <c r="M83" s="74"/>
      <c r="Q83" s="37"/>
      <c r="R83" s="74"/>
    </row>
    <row r="84" spans="1:37" s="1" customFormat="1" x14ac:dyDescent="0.3">
      <c r="A84" s="23"/>
      <c r="C84" s="37"/>
      <c r="D84" s="74"/>
      <c r="G84" s="37"/>
      <c r="H84" s="74"/>
      <c r="K84" s="37"/>
      <c r="L84" s="37"/>
      <c r="M84" s="74"/>
      <c r="P84" s="37"/>
      <c r="Q84" s="37"/>
      <c r="R84" s="74"/>
    </row>
    <row r="85" spans="1:37" s="1" customFormat="1" x14ac:dyDescent="0.3">
      <c r="A85" s="23"/>
      <c r="C85" s="37"/>
      <c r="D85" s="74"/>
      <c r="G85" s="37"/>
      <c r="H85" s="74"/>
      <c r="K85" s="37"/>
      <c r="L85" s="37"/>
      <c r="M85" s="74"/>
      <c r="P85" s="37"/>
      <c r="Q85" s="37"/>
      <c r="R85" s="74"/>
    </row>
    <row r="86" spans="1:37" s="1" customFormat="1" x14ac:dyDescent="0.3">
      <c r="A86" s="23"/>
      <c r="C86" s="37"/>
      <c r="D86" s="74"/>
      <c r="G86" s="37"/>
      <c r="H86" s="74"/>
      <c r="K86" s="37"/>
      <c r="L86" s="37"/>
      <c r="M86" s="74"/>
      <c r="P86" s="37"/>
      <c r="Q86" s="37"/>
      <c r="R86" s="74"/>
    </row>
    <row r="87" spans="1:37" s="1" customFormat="1" x14ac:dyDescent="0.3">
      <c r="A87" s="23"/>
      <c r="C87" s="37"/>
      <c r="D87" s="74"/>
      <c r="G87" s="37"/>
      <c r="H87" s="74"/>
      <c r="K87" s="37"/>
      <c r="L87" s="37"/>
      <c r="M87" s="74"/>
      <c r="P87" s="37"/>
      <c r="Q87" s="37"/>
      <c r="R87" s="74"/>
    </row>
    <row r="88" spans="1:37" s="1" customFormat="1" x14ac:dyDescent="0.3">
      <c r="A88" s="23"/>
      <c r="C88" s="37"/>
      <c r="D88" s="74"/>
      <c r="G88" s="37"/>
      <c r="H88" s="74"/>
      <c r="K88" s="37"/>
      <c r="L88" s="37"/>
      <c r="M88" s="74"/>
      <c r="P88" s="37"/>
      <c r="Q88" s="37"/>
      <c r="R88" s="74"/>
    </row>
    <row r="89" spans="1:37" s="1" customFormat="1" x14ac:dyDescent="0.3">
      <c r="A89" s="23"/>
      <c r="C89" s="37"/>
      <c r="D89" s="74"/>
      <c r="G89" s="37"/>
      <c r="H89" s="74"/>
      <c r="K89" s="37"/>
      <c r="L89" s="37"/>
      <c r="M89" s="74"/>
      <c r="P89" s="37"/>
      <c r="Q89" s="37"/>
      <c r="R89" s="74"/>
    </row>
    <row r="90" spans="1:37" s="1" customFormat="1" x14ac:dyDescent="0.3">
      <c r="A90" s="23"/>
      <c r="C90" s="37"/>
      <c r="D90" s="74"/>
      <c r="G90" s="37"/>
      <c r="H90" s="74"/>
      <c r="K90" s="37"/>
      <c r="L90" s="37"/>
      <c r="M90" s="74"/>
      <c r="P90" s="37"/>
      <c r="Q90" s="37"/>
      <c r="R90" s="74"/>
    </row>
    <row r="91" spans="1:37" s="1" customFormat="1" x14ac:dyDescent="0.3">
      <c r="A91" s="23"/>
      <c r="C91" s="37"/>
      <c r="D91" s="74"/>
      <c r="G91" s="37"/>
      <c r="H91" s="74"/>
      <c r="K91" s="37"/>
      <c r="L91" s="37"/>
      <c r="M91" s="74"/>
      <c r="P91" s="37"/>
      <c r="Q91" s="37"/>
      <c r="R91" s="74"/>
    </row>
    <row r="92" spans="1:37" s="1" customFormat="1" x14ac:dyDescent="0.3">
      <c r="A92" s="23"/>
      <c r="C92" s="37"/>
      <c r="D92" s="74"/>
      <c r="G92" s="37"/>
      <c r="H92" s="74"/>
      <c r="K92" s="37"/>
      <c r="L92" s="37"/>
      <c r="M92" s="74"/>
      <c r="P92" s="37"/>
      <c r="Q92" s="37"/>
      <c r="R92" s="74"/>
    </row>
    <row r="93" spans="1:37" s="1" customFormat="1" x14ac:dyDescent="0.3">
      <c r="A93" s="23"/>
      <c r="C93" s="37"/>
      <c r="D93" s="74"/>
      <c r="G93" s="37"/>
      <c r="H93" s="74"/>
      <c r="K93" s="37"/>
      <c r="L93" s="37"/>
      <c r="M93" s="74"/>
      <c r="P93" s="37"/>
      <c r="Q93" s="37"/>
      <c r="R93" s="74"/>
    </row>
    <row r="94" spans="1:37" s="1" customFormat="1" x14ac:dyDescent="0.3">
      <c r="A94" s="23"/>
      <c r="C94" s="37"/>
      <c r="D94" s="74"/>
      <c r="G94" s="37"/>
      <c r="H94" s="74"/>
      <c r="K94" s="37"/>
      <c r="L94" s="37"/>
      <c r="M94" s="74"/>
      <c r="P94" s="37"/>
      <c r="Q94" s="37"/>
      <c r="R94" s="74"/>
    </row>
    <row r="95" spans="1:37" s="1" customFormat="1" x14ac:dyDescent="0.3">
      <c r="A95" s="23"/>
      <c r="C95" s="37"/>
      <c r="D95" s="74"/>
      <c r="G95" s="37"/>
      <c r="H95" s="74"/>
      <c r="K95" s="37"/>
      <c r="L95" s="37"/>
      <c r="M95" s="74"/>
      <c r="P95" s="37"/>
      <c r="Q95" s="37"/>
      <c r="R95" s="74"/>
    </row>
    <row r="96" spans="1:37" s="1" customFormat="1" x14ac:dyDescent="0.3">
      <c r="A96" s="23"/>
      <c r="C96" s="37"/>
      <c r="D96" s="74"/>
      <c r="G96" s="37"/>
      <c r="H96" s="74"/>
      <c r="K96" s="37"/>
      <c r="L96" s="37"/>
      <c r="M96" s="74"/>
      <c r="P96" s="37"/>
      <c r="Q96" s="37"/>
      <c r="R96" s="74"/>
    </row>
    <row r="97" spans="1:18" s="1" customFormat="1" x14ac:dyDescent="0.3">
      <c r="A97" s="23"/>
      <c r="C97" s="37"/>
      <c r="D97" s="74"/>
      <c r="G97" s="37"/>
      <c r="H97" s="74"/>
      <c r="K97" s="37"/>
      <c r="L97" s="37"/>
      <c r="M97" s="74"/>
      <c r="P97" s="37"/>
      <c r="Q97" s="37"/>
      <c r="R97" s="74"/>
    </row>
    <row r="98" spans="1:18" s="1" customFormat="1" x14ac:dyDescent="0.3">
      <c r="A98" s="23"/>
      <c r="C98" s="37"/>
      <c r="D98" s="74"/>
      <c r="G98" s="37"/>
      <c r="H98" s="74"/>
      <c r="K98" s="37"/>
      <c r="L98" s="37"/>
      <c r="M98" s="74"/>
      <c r="P98" s="37"/>
      <c r="Q98" s="37"/>
      <c r="R98" s="74"/>
    </row>
    <row r="99" spans="1:18" s="1" customFormat="1" x14ac:dyDescent="0.3">
      <c r="A99" s="23"/>
      <c r="C99" s="37"/>
      <c r="D99" s="74"/>
      <c r="G99" s="37"/>
      <c r="H99" s="74"/>
      <c r="K99" s="37"/>
      <c r="L99" s="37"/>
      <c r="M99" s="74"/>
      <c r="P99" s="37"/>
      <c r="Q99" s="37"/>
      <c r="R99" s="74"/>
    </row>
    <row r="100" spans="1:18" s="1" customFormat="1" x14ac:dyDescent="0.3">
      <c r="A100" s="23"/>
      <c r="C100" s="37"/>
      <c r="D100" s="74"/>
      <c r="G100" s="37"/>
      <c r="H100" s="74"/>
      <c r="K100" s="37"/>
      <c r="L100" s="37"/>
      <c r="M100" s="74"/>
      <c r="P100" s="37"/>
      <c r="Q100" s="37"/>
      <c r="R100" s="74"/>
    </row>
    <row r="101" spans="1:18" s="1" customFormat="1" x14ac:dyDescent="0.3">
      <c r="A101" s="23"/>
      <c r="C101" s="37"/>
      <c r="D101" s="74"/>
      <c r="G101" s="37"/>
      <c r="H101" s="74"/>
      <c r="K101" s="37"/>
      <c r="L101" s="37"/>
      <c r="M101" s="74"/>
      <c r="P101" s="37"/>
      <c r="Q101" s="37"/>
      <c r="R101" s="74"/>
    </row>
    <row r="102" spans="1:18" s="1" customFormat="1" x14ac:dyDescent="0.3">
      <c r="A102" s="23"/>
      <c r="C102" s="37"/>
      <c r="D102" s="74"/>
      <c r="G102" s="37"/>
      <c r="H102" s="74"/>
      <c r="K102" s="37"/>
      <c r="L102" s="37"/>
      <c r="M102" s="74"/>
      <c r="P102" s="37"/>
      <c r="Q102" s="37"/>
      <c r="R102" s="74"/>
    </row>
    <row r="103" spans="1:18" s="1" customFormat="1" x14ac:dyDescent="0.3">
      <c r="A103" s="23"/>
      <c r="C103" s="37"/>
      <c r="D103" s="74"/>
      <c r="G103" s="37"/>
      <c r="H103" s="74"/>
      <c r="K103" s="37"/>
      <c r="L103" s="37"/>
      <c r="M103" s="74"/>
      <c r="P103" s="37"/>
      <c r="Q103" s="37"/>
      <c r="R103" s="74"/>
    </row>
    <row r="104" spans="1:18" s="1" customFormat="1" x14ac:dyDescent="0.3">
      <c r="A104" s="23"/>
      <c r="C104" s="37"/>
      <c r="D104" s="74"/>
      <c r="G104" s="37"/>
      <c r="H104" s="74"/>
      <c r="K104" s="37"/>
      <c r="L104" s="37"/>
      <c r="M104" s="74"/>
      <c r="P104" s="37"/>
      <c r="Q104" s="37"/>
      <c r="R104" s="74"/>
    </row>
    <row r="105" spans="1:18" s="1" customFormat="1" x14ac:dyDescent="0.3">
      <c r="A105" s="23"/>
      <c r="C105" s="37"/>
      <c r="D105" s="74"/>
      <c r="G105" s="37"/>
      <c r="H105" s="74"/>
      <c r="K105" s="37"/>
      <c r="L105" s="37"/>
      <c r="M105" s="74"/>
      <c r="P105" s="37"/>
      <c r="Q105" s="37"/>
      <c r="R105" s="74"/>
    </row>
    <row r="106" spans="1:18" s="1" customFormat="1" x14ac:dyDescent="0.3">
      <c r="A106" s="23"/>
      <c r="C106" s="37"/>
      <c r="D106" s="74"/>
      <c r="G106" s="37"/>
      <c r="H106" s="74"/>
      <c r="K106" s="37"/>
      <c r="L106" s="37"/>
      <c r="M106" s="74"/>
      <c r="P106" s="37"/>
      <c r="Q106" s="37"/>
      <c r="R106" s="74"/>
    </row>
    <row r="107" spans="1:18" s="1" customFormat="1" x14ac:dyDescent="0.3">
      <c r="A107" s="23"/>
      <c r="C107" s="37"/>
      <c r="D107" s="74"/>
      <c r="G107" s="37"/>
      <c r="H107" s="74"/>
      <c r="K107" s="37"/>
      <c r="L107" s="37"/>
      <c r="M107" s="74"/>
      <c r="P107" s="37"/>
      <c r="Q107" s="37"/>
      <c r="R107" s="74"/>
    </row>
    <row r="108" spans="1:18" s="1" customFormat="1" x14ac:dyDescent="0.3">
      <c r="A108" s="23"/>
      <c r="C108" s="37"/>
      <c r="D108" s="74"/>
      <c r="G108" s="37"/>
      <c r="H108" s="74"/>
      <c r="K108" s="37"/>
      <c r="L108" s="37"/>
      <c r="M108" s="74"/>
      <c r="P108" s="37"/>
      <c r="Q108" s="37"/>
      <c r="R108" s="74"/>
    </row>
    <row r="109" spans="1:18" s="1" customFormat="1" x14ac:dyDescent="0.3">
      <c r="A109" s="23"/>
      <c r="C109" s="37"/>
      <c r="D109" s="74"/>
      <c r="G109" s="37"/>
      <c r="H109" s="74"/>
      <c r="K109" s="37"/>
      <c r="L109" s="37"/>
      <c r="M109" s="74"/>
      <c r="P109" s="37"/>
      <c r="Q109" s="37"/>
      <c r="R109" s="74"/>
    </row>
    <row r="110" spans="1:18" s="1" customFormat="1" x14ac:dyDescent="0.3">
      <c r="A110" s="23"/>
      <c r="C110" s="37"/>
      <c r="D110" s="74"/>
      <c r="G110" s="37"/>
      <c r="H110" s="74"/>
      <c r="K110" s="37"/>
      <c r="L110" s="37"/>
      <c r="M110" s="74"/>
      <c r="P110" s="37"/>
      <c r="Q110" s="37"/>
      <c r="R110" s="74"/>
    </row>
    <row r="111" spans="1:18" s="1" customFormat="1" x14ac:dyDescent="0.3">
      <c r="A111" s="23"/>
      <c r="C111" s="37"/>
      <c r="D111" s="74"/>
      <c r="G111" s="37"/>
      <c r="H111" s="74"/>
      <c r="K111" s="37"/>
      <c r="L111" s="37"/>
      <c r="M111" s="74"/>
      <c r="P111" s="37"/>
      <c r="Q111" s="37"/>
      <c r="R111" s="74"/>
    </row>
    <row r="112" spans="1:18" s="1" customFormat="1" x14ac:dyDescent="0.3">
      <c r="A112" s="23"/>
      <c r="C112" s="37"/>
      <c r="D112" s="74"/>
      <c r="G112" s="37"/>
      <c r="H112" s="74"/>
      <c r="K112" s="37"/>
      <c r="L112" s="37"/>
      <c r="M112" s="74"/>
      <c r="P112" s="37"/>
      <c r="Q112" s="37"/>
      <c r="R112" s="74"/>
    </row>
    <row r="113" spans="1:18" s="1" customFormat="1" x14ac:dyDescent="0.3">
      <c r="A113" s="23"/>
      <c r="C113" s="37"/>
      <c r="D113" s="74"/>
      <c r="G113" s="37"/>
      <c r="H113" s="74"/>
      <c r="K113" s="37"/>
      <c r="L113" s="37"/>
      <c r="M113" s="74"/>
      <c r="P113" s="37"/>
      <c r="Q113" s="37"/>
      <c r="R113" s="74"/>
    </row>
    <row r="114" spans="1:18" s="1" customFormat="1" x14ac:dyDescent="0.3">
      <c r="A114" s="23"/>
      <c r="C114" s="37"/>
      <c r="D114" s="74"/>
      <c r="G114" s="37"/>
      <c r="H114" s="74"/>
      <c r="K114" s="37"/>
      <c r="L114" s="37"/>
      <c r="M114" s="74"/>
      <c r="P114" s="37"/>
      <c r="Q114" s="37"/>
      <c r="R114" s="74"/>
    </row>
    <row r="115" spans="1:18" s="1" customFormat="1" x14ac:dyDescent="0.3">
      <c r="A115" s="23"/>
      <c r="C115" s="37"/>
      <c r="D115" s="74"/>
      <c r="G115" s="37"/>
      <c r="H115" s="74"/>
      <c r="K115" s="37"/>
      <c r="L115" s="37"/>
      <c r="M115" s="74"/>
      <c r="P115" s="37"/>
      <c r="Q115" s="37"/>
      <c r="R115" s="74"/>
    </row>
    <row r="982" spans="971:971" x14ac:dyDescent="0.3">
      <c r="AKI982" s="23">
        <v>0</v>
      </c>
    </row>
  </sheetData>
  <mergeCells count="27">
    <mergeCell ref="I49:J49"/>
    <mergeCell ref="D51:L58"/>
    <mergeCell ref="E23:G23"/>
    <mergeCell ref="H23:S23"/>
    <mergeCell ref="E24:G24"/>
    <mergeCell ref="H24:S24"/>
    <mergeCell ref="H25:S25"/>
    <mergeCell ref="E29:S39"/>
    <mergeCell ref="E20:G20"/>
    <mergeCell ref="H20:S20"/>
    <mergeCell ref="E21:G21"/>
    <mergeCell ref="H21:S21"/>
    <mergeCell ref="E22:G22"/>
    <mergeCell ref="H22:S22"/>
    <mergeCell ref="S4:T4"/>
    <mergeCell ref="E6:S8"/>
    <mergeCell ref="E13:S14"/>
    <mergeCell ref="E18:G18"/>
    <mergeCell ref="H18:S18"/>
    <mergeCell ref="E19:G19"/>
    <mergeCell ref="H19:S19"/>
    <mergeCell ref="C2:F2"/>
    <mergeCell ref="G2:J2"/>
    <mergeCell ref="L2:O2"/>
    <mergeCell ref="E4:F4"/>
    <mergeCell ref="I4:J4"/>
    <mergeCell ref="N4:O4"/>
  </mergeCells>
  <dataValidations count="4">
    <dataValidation type="list" showInputMessage="1" showErrorMessage="1" sqref="F64:F65" xr:uid="{0061D48E-8BC1-4FDF-8686-2989A44DC92A}">
      <formula1>$Q$48:$Q$57</formula1>
    </dataValidation>
    <dataValidation type="list" showInputMessage="1" showErrorMessage="1" sqref="I64" xr:uid="{27A26DD0-D86C-42E7-BFFF-0569AFFDEC5A}">
      <formula1>$E$12:$F$12</formula1>
    </dataValidation>
    <dataValidation type="list" showInputMessage="1" showErrorMessage="1" sqref="I65" xr:uid="{22E9333E-72B9-43F8-9E53-A141B312416E}">
      <formula1>"scales"</formula1>
    </dataValidation>
    <dataValidation type="list" allowBlank="1" showInputMessage="1" showErrorMessage="1" sqref="G74:H75 L74:M75 Q74:R75" xr:uid="{1533B497-F979-4577-83A7-E53C3C30D755}">
      <formula1>#REF!</formula1>
    </dataValidation>
  </dataValidations>
  <pageMargins left="0.70866141732283472" right="0.70866141732283472" top="0.94488188976377963" bottom="0.74803149606299213" header="0.31496062992125984" footer="0.31496062992125984"/>
  <pageSetup paperSize="8" scale="93" fitToHeight="2" orientation="portrait" r:id="rId1"/>
  <headerFooter>
    <oddHeader>&amp;L&amp;G&amp;C&amp;"Segoe UI,Standaard"&amp;K007F9FCost indicator catalogue
&amp;R&amp;"Segoe UI,Standaard"&amp;K007F9F&amp;D</oddHeader>
    <oddFooter>&amp;L&amp;"Segoe UI,Normal"&amp;K007F9F&amp;F&amp;C&amp;"Segoe UI,Normal"&amp;K007F9F&amp;A&amp;R&amp;"Segoe UI,Normal"&amp;K007F9F&amp;P/&amp;N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anchor moveWithCells="1">
                  <from>
                    <xdr:col>21</xdr:col>
                    <xdr:colOff>0</xdr:colOff>
                    <xdr:row>94</xdr:row>
                    <xdr:rowOff>152400</xdr:rowOff>
                  </from>
                  <to>
                    <xdr:col>21</xdr:col>
                    <xdr:colOff>419100</xdr:colOff>
                    <xdr:row>97</xdr:row>
                    <xdr:rowOff>68580</xdr:rowOff>
                  </to>
                </anchor>
              </controlPr>
            </control>
          </mc:Choice>
        </mc:AlternateContent>
        <mc:AlternateContent xmlns:mc="http://schemas.openxmlformats.org/markup-compatibility/2006">
          <mc:Choice Requires="x14">
            <control shapeId="1026" r:id="rId6" name="Button 2">
              <controlPr defaultSize="0" print="0" autoFill="0" autoPict="0">
                <anchor moveWithCells="1">
                  <from>
                    <xdr:col>21</xdr:col>
                    <xdr:colOff>0</xdr:colOff>
                    <xdr:row>94</xdr:row>
                    <xdr:rowOff>182880</xdr:rowOff>
                  </from>
                  <to>
                    <xdr:col>21</xdr:col>
                    <xdr:colOff>411480</xdr:colOff>
                    <xdr:row>97</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C5ADC-0ADA-4DCE-A0B8-7282EF20C6A9}">
  <sheetPr codeName="Feuil56">
    <tabColor rgb="FFF7A823"/>
  </sheetPr>
  <dimension ref="A1:AKN981"/>
  <sheetViews>
    <sheetView view="pageBreakPreview" zoomScaleNormal="100" zoomScaleSheetLayoutView="100" workbookViewId="0">
      <selection activeCell="H2" sqref="H2:K2"/>
    </sheetView>
  </sheetViews>
  <sheetFormatPr defaultColWidth="11.21875" defaultRowHeight="12" x14ac:dyDescent="0.3"/>
  <cols>
    <col min="1" max="1" width="8.5546875" style="130" customWidth="1"/>
    <col min="2" max="2" width="0.5546875" style="96" customWidth="1"/>
    <col min="3" max="3" width="4.44140625" style="245" customWidth="1"/>
    <col min="4" max="4" width="6.77734375" style="246" customWidth="1"/>
    <col min="5" max="6" width="7.109375" style="130" customWidth="1"/>
    <col min="7" max="7" width="0.5546875" style="140" customWidth="1"/>
    <col min="8" max="8" width="4.44140625" style="245" customWidth="1"/>
    <col min="9" max="9" width="6.77734375" style="246" customWidth="1"/>
    <col min="10" max="11" width="7.109375" style="130" customWidth="1"/>
    <col min="12" max="12" width="0.5546875" style="140" customWidth="1"/>
    <col min="13" max="13" width="4.44140625" style="245" customWidth="1"/>
    <col min="14" max="14" width="6.77734375" style="246" customWidth="1"/>
    <col min="15" max="16" width="7.109375" style="130" customWidth="1"/>
    <col min="17" max="17" width="0.5546875" style="140" customWidth="1"/>
    <col min="18" max="18" width="4.44140625" style="245" customWidth="1"/>
    <col min="19" max="19" width="6.77734375" style="246" customWidth="1"/>
    <col min="20" max="21" width="7.109375" style="130" customWidth="1"/>
    <col min="22" max="22" width="0.5546875" style="96" customWidth="1"/>
    <col min="23" max="42" width="11.21875" style="96"/>
    <col min="43" max="16384" width="11.21875" style="130"/>
  </cols>
  <sheetData>
    <row r="1" spans="1:976" s="96" customFormat="1" ht="10.35" customHeight="1" x14ac:dyDescent="0.3">
      <c r="B1" s="97"/>
      <c r="C1" s="98"/>
      <c r="D1" s="99"/>
      <c r="E1" s="100"/>
      <c r="F1" s="100"/>
      <c r="G1" s="101"/>
      <c r="H1" s="98"/>
      <c r="I1" s="99"/>
      <c r="J1" s="100"/>
      <c r="K1" s="100"/>
      <c r="L1" s="101"/>
      <c r="M1" s="98"/>
      <c r="N1" s="99"/>
      <c r="O1" s="100"/>
      <c r="P1" s="100"/>
      <c r="Q1" s="101"/>
      <c r="R1" s="98"/>
      <c r="S1" s="99"/>
      <c r="T1" s="100"/>
      <c r="U1" s="100"/>
      <c r="V1" s="102"/>
    </row>
    <row r="2" spans="1:976" s="115" customFormat="1" ht="18" customHeight="1" x14ac:dyDescent="0.3">
      <c r="A2" s="103"/>
      <c r="B2" s="104"/>
      <c r="C2" s="105" t="s">
        <v>16</v>
      </c>
      <c r="D2" s="106"/>
      <c r="E2" s="106"/>
      <c r="F2" s="107"/>
      <c r="G2" s="108"/>
      <c r="H2" s="109" t="s">
        <v>61</v>
      </c>
      <c r="I2" s="110"/>
      <c r="J2" s="110"/>
      <c r="K2" s="111"/>
      <c r="L2" s="108"/>
      <c r="M2" s="112" t="s">
        <v>17</v>
      </c>
      <c r="N2" s="113"/>
      <c r="O2" s="113"/>
      <c r="P2" s="114"/>
      <c r="Q2" s="108"/>
      <c r="S2" s="116"/>
      <c r="T2" s="117"/>
      <c r="U2" s="117"/>
      <c r="V2" s="118"/>
    </row>
    <row r="3" spans="1:976" s="119" customFormat="1" ht="4.3499999999999996" customHeight="1" thickBot="1" x14ac:dyDescent="0.35">
      <c r="B3" s="120"/>
      <c r="C3" s="121"/>
      <c r="D3" s="122"/>
      <c r="G3" s="121"/>
      <c r="H3" s="121"/>
      <c r="I3" s="122"/>
      <c r="L3" s="121"/>
      <c r="M3" s="121"/>
      <c r="N3" s="122"/>
      <c r="Q3" s="121"/>
      <c r="R3" s="121"/>
      <c r="S3" s="122"/>
      <c r="V3" s="123"/>
    </row>
    <row r="4" spans="1:976" s="96" customFormat="1" ht="14.1" customHeight="1" thickTop="1" thickBot="1" x14ac:dyDescent="0.35">
      <c r="B4" s="124"/>
      <c r="C4" s="125" t="s">
        <v>18</v>
      </c>
      <c r="D4" s="125" t="s">
        <v>19</v>
      </c>
      <c r="E4" s="126" t="s">
        <v>20</v>
      </c>
      <c r="F4" s="127"/>
      <c r="G4" s="121"/>
      <c r="H4" s="125" t="s">
        <v>18</v>
      </c>
      <c r="I4" s="125" t="s">
        <v>19</v>
      </c>
      <c r="J4" s="126" t="s">
        <v>20</v>
      </c>
      <c r="K4" s="127"/>
      <c r="L4" s="121"/>
      <c r="M4" s="128" t="s">
        <v>18</v>
      </c>
      <c r="N4" s="125" t="s">
        <v>19</v>
      </c>
      <c r="O4" s="126" t="s">
        <v>20</v>
      </c>
      <c r="P4" s="127"/>
      <c r="Q4" s="121"/>
      <c r="R4" s="128" t="s">
        <v>18</v>
      </c>
      <c r="S4" s="125" t="s">
        <v>19</v>
      </c>
      <c r="T4" s="126" t="s">
        <v>20</v>
      </c>
      <c r="U4" s="127"/>
      <c r="V4" s="129"/>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c r="NT4" s="130"/>
      <c r="NU4" s="130"/>
      <c r="NV4" s="130"/>
      <c r="NW4" s="130"/>
      <c r="NX4" s="130"/>
      <c r="NY4" s="130"/>
      <c r="NZ4" s="130"/>
      <c r="OA4" s="130"/>
      <c r="OB4" s="130"/>
      <c r="OC4" s="130"/>
      <c r="OD4" s="130"/>
      <c r="OE4" s="130"/>
      <c r="OF4" s="130"/>
      <c r="OG4" s="130"/>
      <c r="OH4" s="130"/>
      <c r="OI4" s="130"/>
      <c r="OJ4" s="130"/>
      <c r="OK4" s="130"/>
      <c r="OL4" s="130"/>
      <c r="OM4" s="130"/>
      <c r="ON4" s="130"/>
      <c r="OO4" s="130"/>
      <c r="OP4" s="130"/>
      <c r="OQ4" s="130"/>
      <c r="OR4" s="130"/>
      <c r="OS4" s="130"/>
      <c r="OT4" s="130"/>
      <c r="OU4" s="130"/>
      <c r="OV4" s="130"/>
      <c r="OW4" s="130"/>
      <c r="OX4" s="130"/>
      <c r="OY4" s="130"/>
      <c r="OZ4" s="130"/>
      <c r="PA4" s="130"/>
      <c r="PB4" s="130"/>
      <c r="PC4" s="130"/>
      <c r="PD4" s="130"/>
      <c r="PE4" s="130"/>
      <c r="PF4" s="130"/>
      <c r="PG4" s="130"/>
      <c r="PH4" s="130"/>
      <c r="PI4" s="130"/>
      <c r="PJ4" s="130"/>
      <c r="PK4" s="130"/>
      <c r="PL4" s="130"/>
      <c r="PM4" s="130"/>
      <c r="PN4" s="130"/>
      <c r="PO4" s="130"/>
      <c r="PP4" s="130"/>
      <c r="PQ4" s="130"/>
      <c r="PR4" s="130"/>
      <c r="PS4" s="130"/>
      <c r="PT4" s="130"/>
      <c r="PU4" s="130"/>
      <c r="PV4" s="130"/>
      <c r="PW4" s="130"/>
      <c r="PX4" s="130"/>
      <c r="PY4" s="130"/>
      <c r="PZ4" s="130"/>
      <c r="QA4" s="130"/>
      <c r="QB4" s="130"/>
      <c r="QC4" s="130"/>
      <c r="QD4" s="130"/>
      <c r="QE4" s="130"/>
      <c r="QF4" s="130"/>
      <c r="QG4" s="130"/>
      <c r="QH4" s="130"/>
      <c r="QI4" s="130"/>
      <c r="QJ4" s="130"/>
      <c r="QK4" s="130"/>
      <c r="QL4" s="130"/>
      <c r="QM4" s="130"/>
      <c r="QN4" s="130"/>
      <c r="QO4" s="130"/>
      <c r="QP4" s="130"/>
      <c r="QQ4" s="130"/>
      <c r="QR4" s="130"/>
      <c r="QS4" s="130"/>
      <c r="QT4" s="130"/>
      <c r="QU4" s="130"/>
      <c r="QV4" s="130"/>
      <c r="QW4" s="130"/>
      <c r="QX4" s="130"/>
      <c r="QY4" s="130"/>
      <c r="QZ4" s="130"/>
      <c r="RA4" s="130"/>
      <c r="RB4" s="130"/>
      <c r="RC4" s="130"/>
      <c r="RD4" s="130"/>
      <c r="RE4" s="130"/>
      <c r="RF4" s="130"/>
      <c r="RG4" s="130"/>
      <c r="RH4" s="130"/>
      <c r="RI4" s="130"/>
      <c r="RJ4" s="130"/>
      <c r="RK4" s="130"/>
      <c r="RL4" s="130"/>
      <c r="RM4" s="130"/>
      <c r="RN4" s="130"/>
      <c r="RO4" s="130"/>
      <c r="RP4" s="130"/>
      <c r="RQ4" s="130"/>
      <c r="RR4" s="130"/>
      <c r="RS4" s="130"/>
      <c r="RT4" s="130"/>
      <c r="RU4" s="130"/>
      <c r="RV4" s="130"/>
      <c r="RW4" s="130"/>
      <c r="RX4" s="130"/>
      <c r="RY4" s="130"/>
      <c r="RZ4" s="130"/>
      <c r="SA4" s="130"/>
      <c r="SB4" s="130"/>
      <c r="SC4" s="130"/>
      <c r="SD4" s="130"/>
      <c r="SE4" s="130"/>
      <c r="SF4" s="130"/>
      <c r="SG4" s="130"/>
      <c r="SH4" s="130"/>
      <c r="SI4" s="130"/>
      <c r="SJ4" s="130"/>
      <c r="SK4" s="130"/>
      <c r="SL4" s="130"/>
      <c r="SM4" s="130"/>
      <c r="SN4" s="130"/>
      <c r="SO4" s="130"/>
      <c r="SP4" s="130"/>
      <c r="SQ4" s="130"/>
      <c r="SR4" s="130"/>
      <c r="SS4" s="130"/>
      <c r="ST4" s="130"/>
      <c r="SU4" s="130"/>
      <c r="SV4" s="130"/>
      <c r="SW4" s="130"/>
      <c r="SX4" s="130"/>
      <c r="SY4" s="130"/>
      <c r="SZ4" s="130"/>
      <c r="TA4" s="130"/>
      <c r="TB4" s="130"/>
      <c r="TC4" s="130"/>
      <c r="TD4" s="130"/>
      <c r="TE4" s="130"/>
      <c r="TF4" s="130"/>
      <c r="TG4" s="130"/>
      <c r="TH4" s="130"/>
      <c r="TI4" s="130"/>
      <c r="TJ4" s="130"/>
      <c r="TK4" s="130"/>
      <c r="TL4" s="130"/>
      <c r="TM4" s="130"/>
      <c r="TN4" s="130"/>
      <c r="TO4" s="130"/>
      <c r="TP4" s="130"/>
      <c r="TQ4" s="130"/>
      <c r="TR4" s="130"/>
      <c r="TS4" s="130"/>
      <c r="TT4" s="130"/>
      <c r="TU4" s="130"/>
      <c r="TV4" s="130"/>
      <c r="TW4" s="130"/>
      <c r="TX4" s="130"/>
      <c r="TY4" s="130"/>
      <c r="TZ4" s="130"/>
      <c r="UA4" s="130"/>
      <c r="UB4" s="130"/>
      <c r="UC4" s="130"/>
      <c r="UD4" s="130"/>
      <c r="UE4" s="130"/>
      <c r="UF4" s="130"/>
      <c r="UG4" s="130"/>
      <c r="UH4" s="130"/>
      <c r="UI4" s="130"/>
      <c r="UJ4" s="130"/>
      <c r="UK4" s="130"/>
      <c r="UL4" s="130"/>
      <c r="UM4" s="130"/>
      <c r="UN4" s="130"/>
      <c r="UO4" s="130"/>
      <c r="UP4" s="130"/>
      <c r="UQ4" s="130"/>
      <c r="UR4" s="130"/>
      <c r="US4" s="130"/>
      <c r="UT4" s="130"/>
      <c r="UU4" s="130"/>
      <c r="UV4" s="130"/>
      <c r="UW4" s="130"/>
      <c r="UX4" s="130"/>
      <c r="UY4" s="130"/>
      <c r="UZ4" s="130"/>
      <c r="VA4" s="130"/>
      <c r="VB4" s="130"/>
      <c r="VC4" s="130"/>
      <c r="VD4" s="130"/>
      <c r="VE4" s="130"/>
      <c r="VF4" s="130"/>
      <c r="VG4" s="130"/>
      <c r="VH4" s="130"/>
      <c r="VI4" s="130"/>
      <c r="VJ4" s="130"/>
      <c r="VK4" s="130"/>
      <c r="VL4" s="130"/>
      <c r="VM4" s="130"/>
      <c r="VN4" s="130"/>
      <c r="VO4" s="130"/>
      <c r="VP4" s="130"/>
      <c r="VQ4" s="130"/>
      <c r="VR4" s="130"/>
      <c r="VS4" s="130"/>
      <c r="VT4" s="130"/>
      <c r="VU4" s="130"/>
      <c r="VV4" s="130"/>
      <c r="VW4" s="130"/>
      <c r="VX4" s="130"/>
      <c r="VY4" s="130"/>
      <c r="VZ4" s="130"/>
      <c r="WA4" s="130"/>
      <c r="WB4" s="130"/>
      <c r="WC4" s="130"/>
      <c r="WD4" s="130"/>
      <c r="WE4" s="130"/>
      <c r="WF4" s="130"/>
      <c r="WG4" s="130"/>
      <c r="WH4" s="130"/>
      <c r="WI4" s="130"/>
      <c r="WJ4" s="130"/>
      <c r="WK4" s="130"/>
      <c r="WL4" s="130"/>
      <c r="WM4" s="130"/>
      <c r="WN4" s="130"/>
      <c r="WO4" s="130"/>
      <c r="WP4" s="130"/>
      <c r="WQ4" s="130"/>
      <c r="WR4" s="130"/>
      <c r="WS4" s="130"/>
      <c r="WT4" s="130"/>
      <c r="WU4" s="130"/>
      <c r="WV4" s="130"/>
      <c r="WW4" s="130"/>
      <c r="WX4" s="130"/>
      <c r="WY4" s="130"/>
      <c r="WZ4" s="130"/>
      <c r="XA4" s="130"/>
      <c r="XB4" s="130"/>
      <c r="XC4" s="130"/>
      <c r="XD4" s="130"/>
      <c r="XE4" s="130"/>
      <c r="XF4" s="130"/>
      <c r="XG4" s="130"/>
      <c r="XH4" s="130"/>
      <c r="XI4" s="130"/>
      <c r="XJ4" s="130"/>
      <c r="XK4" s="130"/>
      <c r="XL4" s="130"/>
      <c r="XM4" s="130"/>
      <c r="XN4" s="130"/>
      <c r="XO4" s="130"/>
      <c r="XP4" s="130"/>
      <c r="XQ4" s="130"/>
      <c r="XR4" s="130"/>
      <c r="XS4" s="130"/>
      <c r="XT4" s="130"/>
      <c r="XU4" s="130"/>
      <c r="XV4" s="130"/>
      <c r="XW4" s="130"/>
      <c r="XX4" s="130"/>
      <c r="XY4" s="130"/>
      <c r="XZ4" s="130"/>
      <c r="YA4" s="130"/>
      <c r="YB4" s="130"/>
      <c r="YC4" s="130"/>
      <c r="YD4" s="130"/>
      <c r="YE4" s="130"/>
      <c r="YF4" s="130"/>
      <c r="YG4" s="130"/>
      <c r="YH4" s="130"/>
      <c r="YI4" s="130"/>
      <c r="YJ4" s="130"/>
      <c r="YK4" s="130"/>
      <c r="YL4" s="130"/>
      <c r="YM4" s="130"/>
      <c r="YN4" s="130"/>
      <c r="YO4" s="130"/>
      <c r="YP4" s="130"/>
      <c r="YQ4" s="130"/>
      <c r="YR4" s="130"/>
      <c r="YS4" s="130"/>
      <c r="YT4" s="130"/>
      <c r="YU4" s="130"/>
      <c r="YV4" s="130"/>
      <c r="YW4" s="130"/>
      <c r="YX4" s="130"/>
      <c r="YY4" s="130"/>
      <c r="YZ4" s="130"/>
      <c r="ZA4" s="130"/>
      <c r="ZB4" s="130"/>
      <c r="ZC4" s="130"/>
      <c r="ZD4" s="130"/>
      <c r="ZE4" s="130"/>
      <c r="ZF4" s="130"/>
      <c r="ZG4" s="130"/>
      <c r="ZH4" s="130"/>
      <c r="ZI4" s="130"/>
      <c r="ZJ4" s="130"/>
      <c r="ZK4" s="130"/>
      <c r="ZL4" s="130"/>
      <c r="ZM4" s="130"/>
      <c r="ZN4" s="130"/>
      <c r="ZO4" s="130"/>
      <c r="ZP4" s="130"/>
      <c r="ZQ4" s="130"/>
      <c r="ZR4" s="130"/>
      <c r="ZS4" s="130"/>
      <c r="ZT4" s="130"/>
      <c r="ZU4" s="130"/>
      <c r="ZV4" s="130"/>
      <c r="ZW4" s="130"/>
      <c r="ZX4" s="130"/>
      <c r="ZY4" s="130"/>
      <c r="ZZ4" s="130"/>
      <c r="AAA4" s="130"/>
      <c r="AAB4" s="130"/>
      <c r="AAC4" s="130"/>
      <c r="AAD4" s="130"/>
      <c r="AAE4" s="130"/>
      <c r="AAF4" s="130"/>
      <c r="AAG4" s="130"/>
      <c r="AAH4" s="130"/>
      <c r="AAI4" s="130"/>
      <c r="AAJ4" s="130"/>
      <c r="AAK4" s="130"/>
      <c r="AAL4" s="130"/>
      <c r="AAM4" s="130"/>
      <c r="AAN4" s="130"/>
      <c r="AAO4" s="130"/>
      <c r="AAP4" s="130"/>
      <c r="AAQ4" s="130"/>
      <c r="AAR4" s="130"/>
      <c r="AAS4" s="130"/>
      <c r="AAT4" s="130"/>
      <c r="AAU4" s="130"/>
      <c r="AAV4" s="130"/>
      <c r="AAW4" s="130"/>
      <c r="AAX4" s="130"/>
      <c r="AAY4" s="130"/>
      <c r="AAZ4" s="130"/>
      <c r="ABA4" s="130"/>
      <c r="ABB4" s="130"/>
      <c r="ABC4" s="130"/>
      <c r="ABD4" s="130"/>
      <c r="ABE4" s="130"/>
      <c r="ABF4" s="130"/>
      <c r="ABG4" s="130"/>
      <c r="ABH4" s="130"/>
      <c r="ABI4" s="130"/>
      <c r="ABJ4" s="130"/>
      <c r="ABK4" s="130"/>
      <c r="ABL4" s="130"/>
      <c r="ABM4" s="130"/>
      <c r="ABN4" s="130"/>
      <c r="ABO4" s="130"/>
      <c r="ABP4" s="130"/>
      <c r="ABQ4" s="130"/>
      <c r="ABR4" s="130"/>
      <c r="ABS4" s="130"/>
      <c r="ABT4" s="130"/>
      <c r="ABU4" s="130"/>
      <c r="ABV4" s="130"/>
      <c r="ABW4" s="130"/>
      <c r="ABX4" s="130"/>
      <c r="ABY4" s="130"/>
      <c r="ABZ4" s="130"/>
      <c r="ACA4" s="130"/>
      <c r="ACB4" s="130"/>
      <c r="ACC4" s="130"/>
      <c r="ACD4" s="130"/>
      <c r="ACE4" s="130"/>
      <c r="ACF4" s="130"/>
      <c r="ACG4" s="130"/>
      <c r="ACH4" s="130"/>
      <c r="ACI4" s="130"/>
      <c r="ACJ4" s="130"/>
      <c r="ACK4" s="130"/>
      <c r="ACL4" s="130"/>
      <c r="ACM4" s="130"/>
      <c r="ACN4" s="130"/>
      <c r="ACO4" s="130"/>
      <c r="ACP4" s="130"/>
      <c r="ACQ4" s="130"/>
      <c r="ACR4" s="130"/>
      <c r="ACS4" s="130"/>
      <c r="ACT4" s="130"/>
      <c r="ACU4" s="130"/>
      <c r="ACV4" s="130"/>
      <c r="ACW4" s="130"/>
      <c r="ACX4" s="130"/>
      <c r="ACY4" s="130"/>
      <c r="ACZ4" s="130"/>
      <c r="ADA4" s="130"/>
      <c r="ADB4" s="130"/>
      <c r="ADC4" s="130"/>
      <c r="ADD4" s="130"/>
      <c r="ADE4" s="130"/>
      <c r="ADF4" s="130"/>
      <c r="ADG4" s="130"/>
      <c r="ADH4" s="130"/>
      <c r="ADI4" s="130"/>
      <c r="ADJ4" s="130"/>
      <c r="ADK4" s="130"/>
      <c r="ADL4" s="130"/>
      <c r="ADM4" s="130"/>
      <c r="ADN4" s="130"/>
      <c r="ADO4" s="130"/>
      <c r="ADP4" s="130"/>
      <c r="ADQ4" s="130"/>
      <c r="ADR4" s="130"/>
      <c r="ADS4" s="130"/>
      <c r="ADT4" s="130"/>
      <c r="ADU4" s="130"/>
      <c r="ADV4" s="130"/>
      <c r="ADW4" s="130"/>
      <c r="ADX4" s="130"/>
      <c r="ADY4" s="130"/>
      <c r="ADZ4" s="130"/>
      <c r="AEA4" s="130"/>
      <c r="AEB4" s="130"/>
      <c r="AEC4" s="130"/>
      <c r="AED4" s="130"/>
      <c r="AEE4" s="130"/>
      <c r="AEF4" s="130"/>
      <c r="AEG4" s="130"/>
      <c r="AEH4" s="130"/>
      <c r="AEI4" s="130"/>
      <c r="AEJ4" s="130"/>
      <c r="AEK4" s="130"/>
      <c r="AEL4" s="130"/>
      <c r="AEM4" s="130"/>
      <c r="AEN4" s="130"/>
      <c r="AEO4" s="130"/>
      <c r="AEP4" s="130"/>
      <c r="AEQ4" s="130"/>
      <c r="AER4" s="130"/>
      <c r="AES4" s="130"/>
      <c r="AET4" s="130"/>
      <c r="AEU4" s="130"/>
      <c r="AEV4" s="130"/>
      <c r="AEW4" s="130"/>
      <c r="AEX4" s="130"/>
      <c r="AEY4" s="130"/>
      <c r="AEZ4" s="130"/>
      <c r="AFA4" s="130"/>
      <c r="AFB4" s="130"/>
      <c r="AFC4" s="130"/>
      <c r="AFD4" s="130"/>
      <c r="AFE4" s="130"/>
      <c r="AFF4" s="130"/>
      <c r="AFG4" s="130"/>
      <c r="AFH4" s="130"/>
      <c r="AFI4" s="130"/>
      <c r="AFJ4" s="130"/>
      <c r="AFK4" s="130"/>
      <c r="AFL4" s="130"/>
      <c r="AFM4" s="130"/>
      <c r="AFN4" s="130"/>
      <c r="AFO4" s="130"/>
      <c r="AFP4" s="130"/>
      <c r="AFQ4" s="130"/>
      <c r="AFR4" s="130"/>
      <c r="AFS4" s="130"/>
      <c r="AFT4" s="130"/>
      <c r="AFU4" s="130"/>
      <c r="AFV4" s="130"/>
      <c r="AFW4" s="130"/>
      <c r="AFX4" s="130"/>
      <c r="AFY4" s="130"/>
      <c r="AFZ4" s="130"/>
      <c r="AGA4" s="130"/>
      <c r="AGB4" s="130"/>
      <c r="AGC4" s="130"/>
      <c r="AGD4" s="130"/>
      <c r="AGE4" s="130"/>
      <c r="AGF4" s="130"/>
      <c r="AGG4" s="130"/>
      <c r="AGH4" s="130"/>
      <c r="AGI4" s="130"/>
      <c r="AGJ4" s="130"/>
      <c r="AGK4" s="130"/>
      <c r="AGL4" s="130"/>
      <c r="AGM4" s="130"/>
      <c r="AGN4" s="130"/>
      <c r="AGO4" s="130"/>
      <c r="AGP4" s="130"/>
      <c r="AGQ4" s="130"/>
      <c r="AGR4" s="130"/>
      <c r="AGS4" s="130"/>
      <c r="AGT4" s="130"/>
      <c r="AGU4" s="130"/>
      <c r="AGV4" s="130"/>
      <c r="AGW4" s="130"/>
      <c r="AGX4" s="130"/>
      <c r="AGY4" s="130"/>
      <c r="AGZ4" s="130"/>
      <c r="AHA4" s="130"/>
      <c r="AHB4" s="130"/>
      <c r="AHC4" s="130"/>
      <c r="AHD4" s="130"/>
      <c r="AHE4" s="130"/>
      <c r="AHF4" s="130"/>
      <c r="AHG4" s="130"/>
      <c r="AHH4" s="130"/>
      <c r="AHI4" s="130"/>
      <c r="AHJ4" s="130"/>
      <c r="AHK4" s="130"/>
      <c r="AHL4" s="130"/>
      <c r="AHM4" s="130"/>
      <c r="AHN4" s="130"/>
      <c r="AHO4" s="130"/>
      <c r="AHP4" s="130"/>
      <c r="AHQ4" s="130"/>
      <c r="AHR4" s="130"/>
      <c r="AHS4" s="130"/>
      <c r="AHT4" s="130"/>
      <c r="AHU4" s="130"/>
      <c r="AHV4" s="130"/>
      <c r="AHW4" s="130"/>
      <c r="AHX4" s="130"/>
      <c r="AHY4" s="130"/>
      <c r="AHZ4" s="130"/>
      <c r="AIA4" s="130"/>
      <c r="AIB4" s="130"/>
      <c r="AIC4" s="130"/>
      <c r="AID4" s="130"/>
      <c r="AIE4" s="130"/>
      <c r="AIF4" s="130"/>
      <c r="AIG4" s="130"/>
      <c r="AIH4" s="130"/>
      <c r="AII4" s="130"/>
      <c r="AIJ4" s="130"/>
      <c r="AIK4" s="130"/>
      <c r="AIL4" s="130"/>
      <c r="AIM4" s="130"/>
      <c r="AIN4" s="130"/>
      <c r="AIO4" s="130"/>
      <c r="AIP4" s="130"/>
      <c r="AIQ4" s="130"/>
      <c r="AIR4" s="130"/>
      <c r="AIS4" s="130"/>
      <c r="AIT4" s="130"/>
      <c r="AIU4" s="130"/>
      <c r="AIV4" s="130"/>
      <c r="AIW4" s="130"/>
      <c r="AIX4" s="130"/>
      <c r="AIY4" s="130"/>
      <c r="AIZ4" s="130"/>
      <c r="AJA4" s="130"/>
      <c r="AJB4" s="130"/>
      <c r="AJC4" s="130"/>
      <c r="AJD4" s="130"/>
      <c r="AJE4" s="130"/>
      <c r="AJF4" s="130"/>
      <c r="AJG4" s="130"/>
      <c r="AJH4" s="130"/>
      <c r="AJI4" s="130"/>
      <c r="AJJ4" s="130"/>
      <c r="AJK4" s="130"/>
      <c r="AJL4" s="130"/>
      <c r="AJM4" s="130"/>
      <c r="AJN4" s="130"/>
      <c r="AJO4" s="130"/>
      <c r="AJP4" s="130"/>
      <c r="AJQ4" s="130"/>
      <c r="AJR4" s="130"/>
      <c r="AJS4" s="130"/>
      <c r="AJT4" s="130"/>
      <c r="AJU4" s="130"/>
      <c r="AJV4" s="130"/>
      <c r="AJW4" s="130"/>
      <c r="AJX4" s="130"/>
      <c r="AJY4" s="130"/>
      <c r="AJZ4" s="130"/>
      <c r="AKA4" s="130"/>
      <c r="AKB4" s="130"/>
      <c r="AKC4" s="130"/>
      <c r="AKD4" s="130"/>
      <c r="AKE4" s="130"/>
      <c r="AKF4" s="130"/>
      <c r="AKG4" s="130"/>
      <c r="AKH4" s="130"/>
      <c r="AKI4" s="130"/>
      <c r="AKJ4" s="130"/>
      <c r="AKK4" s="130"/>
      <c r="AKL4" s="130"/>
      <c r="AKM4" s="130"/>
      <c r="AKN4" s="130"/>
    </row>
    <row r="5" spans="1:976" s="96" customFormat="1" ht="4.3499999999999996" customHeight="1" thickTop="1" x14ac:dyDescent="0.3">
      <c r="B5" s="124"/>
      <c r="C5" s="121"/>
      <c r="D5" s="122"/>
      <c r="E5" s="121"/>
      <c r="F5" s="121"/>
      <c r="G5" s="121"/>
      <c r="H5" s="121"/>
      <c r="I5" s="122"/>
      <c r="J5" s="121"/>
      <c r="K5" s="121"/>
      <c r="L5" s="121"/>
      <c r="M5" s="121"/>
      <c r="N5" s="122"/>
      <c r="O5" s="121"/>
      <c r="P5" s="121"/>
      <c r="Q5" s="121"/>
      <c r="R5" s="121"/>
      <c r="S5" s="122"/>
      <c r="T5" s="121"/>
      <c r="U5" s="121"/>
      <c r="V5" s="129"/>
    </row>
    <row r="6" spans="1:976" s="96" customFormat="1" ht="13.2" x14ac:dyDescent="0.3">
      <c r="B6" s="124"/>
      <c r="C6" s="131" t="s">
        <v>62</v>
      </c>
      <c r="D6" s="132"/>
      <c r="E6" s="132"/>
      <c r="F6" s="132"/>
      <c r="G6" s="132"/>
      <c r="H6" s="132"/>
      <c r="I6" s="132"/>
      <c r="J6" s="132"/>
      <c r="K6" s="132"/>
      <c r="L6" s="132"/>
      <c r="M6" s="132"/>
      <c r="N6" s="132"/>
      <c r="O6" s="132"/>
      <c r="P6" s="132"/>
      <c r="Q6" s="132"/>
      <c r="R6" s="132"/>
      <c r="S6" s="132"/>
      <c r="T6" s="132"/>
      <c r="U6" s="133"/>
      <c r="V6" s="129"/>
    </row>
    <row r="7" spans="1:976" s="96" customFormat="1" ht="4.3499999999999996" customHeight="1" thickBot="1" x14ac:dyDescent="0.35">
      <c r="B7" s="124"/>
      <c r="C7" s="121"/>
      <c r="D7" s="122"/>
      <c r="E7" s="121"/>
      <c r="F7" s="121"/>
      <c r="G7" s="121"/>
      <c r="H7" s="121"/>
      <c r="I7" s="122"/>
      <c r="J7" s="121"/>
      <c r="K7" s="121"/>
      <c r="L7" s="121"/>
      <c r="M7" s="121"/>
      <c r="N7" s="122"/>
      <c r="O7" s="121"/>
      <c r="P7" s="121"/>
      <c r="Q7" s="121"/>
      <c r="R7" s="121"/>
      <c r="S7" s="122"/>
      <c r="T7" s="121"/>
      <c r="U7" s="121"/>
      <c r="V7" s="129"/>
    </row>
    <row r="8" spans="1:976" s="96" customFormat="1" ht="14.4" thickTop="1" thickBot="1" x14ac:dyDescent="0.35">
      <c r="B8" s="124"/>
      <c r="C8" s="134" t="s">
        <v>63</v>
      </c>
      <c r="D8" s="135"/>
      <c r="E8" s="135"/>
      <c r="F8" s="135"/>
      <c r="G8" s="135"/>
      <c r="H8" s="135"/>
      <c r="I8" s="135"/>
      <c r="J8" s="135"/>
      <c r="K8" s="135"/>
      <c r="L8" s="135"/>
      <c r="M8" s="135"/>
      <c r="N8" s="135"/>
      <c r="O8" s="135"/>
      <c r="P8" s="135"/>
      <c r="Q8" s="135"/>
      <c r="R8" s="135"/>
      <c r="S8" s="135"/>
      <c r="T8" s="135"/>
      <c r="U8" s="136"/>
      <c r="V8" s="129"/>
    </row>
    <row r="9" spans="1:976" s="96" customFormat="1" ht="4.5" customHeight="1" thickTop="1" thickBot="1" x14ac:dyDescent="0.35">
      <c r="B9" s="124"/>
      <c r="C9" s="137"/>
      <c r="D9" s="138"/>
      <c r="E9" s="139"/>
      <c r="F9" s="139"/>
      <c r="G9" s="140"/>
      <c r="H9" s="141"/>
      <c r="I9" s="138"/>
      <c r="J9" s="139"/>
      <c r="K9" s="139"/>
      <c r="L9" s="140"/>
      <c r="M9" s="141"/>
      <c r="N9" s="138"/>
      <c r="O9" s="139"/>
      <c r="P9" s="139"/>
      <c r="Q9" s="140"/>
      <c r="R9" s="141"/>
      <c r="S9" s="138"/>
      <c r="T9" s="139"/>
      <c r="U9" s="142"/>
      <c r="V9" s="129"/>
    </row>
    <row r="10" spans="1:976" s="96" customFormat="1" ht="12.6" thickTop="1" x14ac:dyDescent="0.3">
      <c r="B10" s="124"/>
      <c r="C10" s="143" t="s">
        <v>21</v>
      </c>
      <c r="D10" s="144"/>
      <c r="E10" s="145" t="s" vm="1">
        <v>22</v>
      </c>
      <c r="F10" s="146"/>
      <c r="G10" s="147"/>
      <c r="H10" s="143"/>
      <c r="I10" s="144"/>
      <c r="J10" s="145"/>
      <c r="K10" s="146"/>
      <c r="L10" s="147"/>
      <c r="M10" s="143"/>
      <c r="N10" s="144"/>
      <c r="O10" s="145"/>
      <c r="P10" s="146"/>
      <c r="Q10" s="147"/>
      <c r="R10" s="143"/>
      <c r="S10" s="144"/>
      <c r="T10" s="145"/>
      <c r="U10" s="146"/>
      <c r="V10" s="129"/>
    </row>
    <row r="11" spans="1:976" s="96" customFormat="1" ht="16.5" customHeight="1" x14ac:dyDescent="0.3">
      <c r="B11" s="120"/>
      <c r="C11" s="148" t="s" vm="2">
        <v>23</v>
      </c>
      <c r="D11" s="149" t="s" vm="3">
        <v>24</v>
      </c>
      <c r="E11" s="150">
        <v>71953.11</v>
      </c>
      <c r="F11" s="151"/>
      <c r="G11" s="152"/>
      <c r="H11" s="148"/>
      <c r="I11" s="149"/>
      <c r="J11" s="153"/>
      <c r="K11" s="151"/>
      <c r="L11" s="152"/>
      <c r="M11" s="148"/>
      <c r="N11" s="149"/>
      <c r="O11" s="153"/>
      <c r="P11" s="151"/>
      <c r="Q11" s="152"/>
      <c r="R11" s="148"/>
      <c r="S11" s="149"/>
      <c r="T11" s="153"/>
      <c r="U11" s="151"/>
      <c r="V11" s="129"/>
    </row>
    <row r="12" spans="1:976" s="96" customFormat="1" ht="16.5" customHeight="1" x14ac:dyDescent="0.3">
      <c r="B12" s="120"/>
      <c r="C12" s="148" t="s" vm="4">
        <v>25</v>
      </c>
      <c r="D12" s="149" t="s" vm="5">
        <v>26</v>
      </c>
      <c r="E12" s="150">
        <v>92101.07</v>
      </c>
      <c r="F12" s="151"/>
      <c r="G12" s="152"/>
      <c r="H12" s="148"/>
      <c r="I12" s="149"/>
      <c r="J12" s="153"/>
      <c r="K12" s="151"/>
      <c r="L12" s="152"/>
      <c r="M12" s="148"/>
      <c r="N12" s="149"/>
      <c r="O12" s="153"/>
      <c r="P12" s="151"/>
      <c r="Q12" s="152"/>
      <c r="R12" s="148"/>
      <c r="S12" s="149"/>
      <c r="T12" s="153"/>
      <c r="U12" s="151"/>
      <c r="V12" s="129"/>
    </row>
    <row r="13" spans="1:976" s="96" customFormat="1" ht="16.5" customHeight="1" x14ac:dyDescent="0.3">
      <c r="B13" s="120"/>
      <c r="C13" s="148"/>
      <c r="D13" s="149"/>
      <c r="E13" s="153"/>
      <c r="F13" s="151"/>
      <c r="G13" s="152"/>
      <c r="H13" s="148"/>
      <c r="I13" s="149"/>
      <c r="J13" s="153"/>
      <c r="K13" s="151"/>
      <c r="L13" s="152"/>
      <c r="M13" s="148"/>
      <c r="N13" s="149"/>
      <c r="O13" s="153"/>
      <c r="P13" s="151"/>
      <c r="Q13" s="152"/>
      <c r="R13" s="148"/>
      <c r="S13" s="149"/>
      <c r="T13" s="153"/>
      <c r="U13" s="151"/>
      <c r="V13" s="129"/>
    </row>
    <row r="14" spans="1:976" s="96" customFormat="1" ht="16.5" customHeight="1" x14ac:dyDescent="0.3">
      <c r="B14" s="120"/>
      <c r="C14" s="148"/>
      <c r="D14" s="149"/>
      <c r="E14" s="153"/>
      <c r="F14" s="151"/>
      <c r="G14" s="152"/>
      <c r="H14" s="148"/>
      <c r="I14" s="149"/>
      <c r="J14" s="153"/>
      <c r="K14" s="151"/>
      <c r="L14" s="152"/>
      <c r="M14" s="148"/>
      <c r="N14" s="149"/>
      <c r="O14" s="153"/>
      <c r="P14" s="151"/>
      <c r="Q14" s="152"/>
      <c r="R14" s="148"/>
      <c r="S14" s="149"/>
      <c r="T14" s="153"/>
      <c r="U14" s="151"/>
      <c r="V14" s="129"/>
    </row>
    <row r="15" spans="1:976" s="96" customFormat="1" ht="16.5" customHeight="1" x14ac:dyDescent="0.3">
      <c r="B15" s="120"/>
      <c r="C15" s="148"/>
      <c r="D15" s="149"/>
      <c r="E15" s="153"/>
      <c r="F15" s="151"/>
      <c r="G15" s="152"/>
      <c r="H15" s="148"/>
      <c r="I15" s="149"/>
      <c r="J15" s="153"/>
      <c r="K15" s="151"/>
      <c r="L15" s="152"/>
      <c r="M15" s="148"/>
      <c r="N15" s="149"/>
      <c r="O15" s="153"/>
      <c r="P15" s="151"/>
      <c r="Q15" s="152"/>
      <c r="R15" s="148"/>
      <c r="S15" s="149"/>
      <c r="T15" s="153"/>
      <c r="U15" s="151"/>
      <c r="V15" s="129"/>
    </row>
    <row r="16" spans="1:976" s="96" customFormat="1" ht="16.5" customHeight="1" x14ac:dyDescent="0.3">
      <c r="B16" s="120"/>
      <c r="C16" s="148"/>
      <c r="D16" s="149"/>
      <c r="E16" s="153"/>
      <c r="F16" s="151"/>
      <c r="G16" s="152"/>
      <c r="H16" s="148"/>
      <c r="I16" s="149"/>
      <c r="J16" s="153"/>
      <c r="K16" s="151"/>
      <c r="L16" s="152"/>
      <c r="M16" s="148"/>
      <c r="N16" s="149"/>
      <c r="O16" s="153"/>
      <c r="P16" s="151"/>
      <c r="Q16" s="152"/>
      <c r="R16" s="148"/>
      <c r="S16" s="149"/>
      <c r="T16" s="153"/>
      <c r="U16" s="151"/>
      <c r="V16" s="129"/>
    </row>
    <row r="17" spans="2:22" s="96" customFormat="1" ht="16.5" customHeight="1" x14ac:dyDescent="0.3">
      <c r="B17" s="120"/>
      <c r="C17" s="148"/>
      <c r="D17" s="149"/>
      <c r="E17" s="153"/>
      <c r="F17" s="151"/>
      <c r="G17" s="152"/>
      <c r="H17" s="148"/>
      <c r="I17" s="149"/>
      <c r="J17" s="153"/>
      <c r="K17" s="151"/>
      <c r="L17" s="152"/>
      <c r="M17" s="148"/>
      <c r="N17" s="149"/>
      <c r="O17" s="153"/>
      <c r="P17" s="151"/>
      <c r="Q17" s="152"/>
      <c r="R17" s="148"/>
      <c r="S17" s="149"/>
      <c r="T17" s="153"/>
      <c r="U17" s="151"/>
      <c r="V17" s="129"/>
    </row>
    <row r="18" spans="2:22" s="96" customFormat="1" ht="16.5" customHeight="1" x14ac:dyDescent="0.3">
      <c r="B18" s="120"/>
      <c r="C18" s="148"/>
      <c r="D18" s="149"/>
      <c r="E18" s="153"/>
      <c r="F18" s="151"/>
      <c r="G18" s="152"/>
      <c r="H18" s="148"/>
      <c r="I18" s="149"/>
      <c r="J18" s="153"/>
      <c r="K18" s="151"/>
      <c r="L18" s="152"/>
      <c r="M18" s="148"/>
      <c r="N18" s="149"/>
      <c r="O18" s="153"/>
      <c r="P18" s="151"/>
      <c r="Q18" s="152"/>
      <c r="R18" s="148"/>
      <c r="S18" s="149"/>
      <c r="T18" s="153"/>
      <c r="U18" s="151"/>
      <c r="V18" s="129"/>
    </row>
    <row r="19" spans="2:22" s="96" customFormat="1" ht="16.5" customHeight="1" thickBot="1" x14ac:dyDescent="0.35">
      <c r="B19" s="120"/>
      <c r="C19" s="148"/>
      <c r="D19" s="149"/>
      <c r="E19" s="153"/>
      <c r="F19" s="151"/>
      <c r="G19" s="152"/>
      <c r="H19" s="148"/>
      <c r="I19" s="149"/>
      <c r="J19" s="153"/>
      <c r="K19" s="151"/>
      <c r="L19" s="152"/>
      <c r="M19" s="148"/>
      <c r="N19" s="149"/>
      <c r="O19" s="153"/>
      <c r="P19" s="151"/>
      <c r="Q19" s="152"/>
      <c r="R19" s="148"/>
      <c r="S19" s="149"/>
      <c r="T19" s="153"/>
      <c r="U19" s="151"/>
      <c r="V19" s="129"/>
    </row>
    <row r="20" spans="2:22" s="96" customFormat="1" ht="14.4" thickTop="1" thickBot="1" x14ac:dyDescent="0.35">
      <c r="B20" s="124"/>
      <c r="C20" s="134" t="s">
        <v>64</v>
      </c>
      <c r="D20" s="135"/>
      <c r="E20" s="135"/>
      <c r="F20" s="135"/>
      <c r="G20" s="135"/>
      <c r="H20" s="135"/>
      <c r="I20" s="135"/>
      <c r="J20" s="135"/>
      <c r="K20" s="135"/>
      <c r="L20" s="135"/>
      <c r="M20" s="135"/>
      <c r="N20" s="135"/>
      <c r="O20" s="135"/>
      <c r="P20" s="135"/>
      <c r="Q20" s="135"/>
      <c r="R20" s="135"/>
      <c r="S20" s="135"/>
      <c r="T20" s="135"/>
      <c r="U20" s="136"/>
      <c r="V20" s="129"/>
    </row>
    <row r="21" spans="2:22" s="96" customFormat="1" ht="4.5" customHeight="1" thickTop="1" thickBot="1" x14ac:dyDescent="0.35">
      <c r="B21" s="124"/>
      <c r="C21" s="137"/>
      <c r="D21" s="138"/>
      <c r="E21" s="139"/>
      <c r="F21" s="139"/>
      <c r="G21" s="140"/>
      <c r="H21" s="141"/>
      <c r="I21" s="138"/>
      <c r="J21" s="139"/>
      <c r="K21" s="139"/>
      <c r="L21" s="140"/>
      <c r="M21" s="141"/>
      <c r="N21" s="138"/>
      <c r="O21" s="139"/>
      <c r="P21" s="139"/>
      <c r="Q21" s="140"/>
      <c r="R21" s="141"/>
      <c r="S21" s="138"/>
      <c r="T21" s="139"/>
      <c r="U21" s="142"/>
      <c r="V21" s="129"/>
    </row>
    <row r="22" spans="2:22" s="96" customFormat="1" ht="12.6" thickTop="1" x14ac:dyDescent="0.3">
      <c r="B22" s="124"/>
      <c r="C22" s="143" t="s">
        <v>21</v>
      </c>
      <c r="D22" s="144"/>
      <c r="E22" s="145" t="s" vm="1">
        <v>22</v>
      </c>
      <c r="F22" s="146"/>
      <c r="G22" s="147"/>
      <c r="H22" s="143"/>
      <c r="I22" s="144"/>
      <c r="J22" s="145"/>
      <c r="K22" s="146"/>
      <c r="L22" s="147"/>
      <c r="M22" s="143"/>
      <c r="N22" s="144"/>
      <c r="O22" s="145"/>
      <c r="P22" s="146"/>
      <c r="Q22" s="147"/>
      <c r="R22" s="143"/>
      <c r="S22" s="144"/>
      <c r="T22" s="145"/>
      <c r="U22" s="146"/>
      <c r="V22" s="129"/>
    </row>
    <row r="23" spans="2:22" s="96" customFormat="1" ht="16.5" customHeight="1" x14ac:dyDescent="0.3">
      <c r="B23" s="120"/>
      <c r="C23" s="148" t="s" vm="6">
        <v>27</v>
      </c>
      <c r="D23" s="149" t="s" vm="7">
        <v>28</v>
      </c>
      <c r="E23" s="150">
        <v>142055.17000000001</v>
      </c>
      <c r="F23" s="151"/>
      <c r="G23" s="152"/>
      <c r="H23" s="148"/>
      <c r="I23" s="149"/>
      <c r="J23" s="153"/>
      <c r="K23" s="151"/>
      <c r="L23" s="152"/>
      <c r="M23" s="148"/>
      <c r="N23" s="149"/>
      <c r="O23" s="153"/>
      <c r="P23" s="151"/>
      <c r="Q23" s="152"/>
      <c r="R23" s="148"/>
      <c r="S23" s="149"/>
      <c r="T23" s="153"/>
      <c r="U23" s="151"/>
      <c r="V23" s="129"/>
    </row>
    <row r="24" spans="2:22" s="96" customFormat="1" ht="16.5" customHeight="1" x14ac:dyDescent="0.3">
      <c r="B24" s="120"/>
      <c r="C24" s="148" t="s" vm="8">
        <v>29</v>
      </c>
      <c r="D24" s="149" t="s" vm="9">
        <v>30</v>
      </c>
      <c r="E24" s="150">
        <v>156596.32</v>
      </c>
      <c r="F24" s="151"/>
      <c r="G24" s="152"/>
      <c r="H24" s="148"/>
      <c r="I24" s="149"/>
      <c r="J24" s="153"/>
      <c r="K24" s="151"/>
      <c r="L24" s="152"/>
      <c r="M24" s="148"/>
      <c r="N24" s="149"/>
      <c r="O24" s="153"/>
      <c r="P24" s="151"/>
      <c r="Q24" s="152"/>
      <c r="R24" s="148"/>
      <c r="S24" s="149"/>
      <c r="T24" s="153"/>
      <c r="U24" s="151"/>
      <c r="V24" s="129"/>
    </row>
    <row r="25" spans="2:22" s="96" customFormat="1" ht="16.5" customHeight="1" x14ac:dyDescent="0.3">
      <c r="B25" s="120"/>
      <c r="C25" s="148" t="s" vm="10">
        <v>31</v>
      </c>
      <c r="D25" s="149" t="s" vm="11">
        <v>32</v>
      </c>
      <c r="E25" s="150">
        <v>175271.5</v>
      </c>
      <c r="F25" s="151"/>
      <c r="G25" s="152"/>
      <c r="H25" s="148"/>
      <c r="I25" s="149"/>
      <c r="J25" s="153"/>
      <c r="K25" s="151"/>
      <c r="L25" s="152"/>
      <c r="M25" s="148"/>
      <c r="N25" s="149"/>
      <c r="O25" s="153"/>
      <c r="P25" s="151"/>
      <c r="Q25" s="152"/>
      <c r="R25" s="148"/>
      <c r="S25" s="149"/>
      <c r="T25" s="153"/>
      <c r="U25" s="151"/>
      <c r="V25" s="129"/>
    </row>
    <row r="26" spans="2:22" s="96" customFormat="1" ht="16.5" customHeight="1" x14ac:dyDescent="0.3">
      <c r="B26" s="120"/>
      <c r="C26" s="148" t="s" vm="12">
        <v>33</v>
      </c>
      <c r="D26" s="149" t="s" vm="13">
        <v>34</v>
      </c>
      <c r="E26" s="150">
        <v>183997.16</v>
      </c>
      <c r="F26" s="151"/>
      <c r="G26" s="152"/>
      <c r="H26" s="148"/>
      <c r="I26" s="149"/>
      <c r="J26" s="153"/>
      <c r="K26" s="151"/>
      <c r="L26" s="152"/>
      <c r="M26" s="148"/>
      <c r="N26" s="149"/>
      <c r="O26" s="153"/>
      <c r="P26" s="151"/>
      <c r="Q26" s="152"/>
      <c r="R26" s="148"/>
      <c r="S26" s="149"/>
      <c r="T26" s="153"/>
      <c r="U26" s="151"/>
      <c r="V26" s="129"/>
    </row>
    <row r="27" spans="2:22" s="96" customFormat="1" ht="16.5" customHeight="1" x14ac:dyDescent="0.3">
      <c r="B27" s="120"/>
      <c r="C27" s="148"/>
      <c r="D27" s="149"/>
      <c r="E27" s="153"/>
      <c r="F27" s="151"/>
      <c r="G27" s="152"/>
      <c r="H27" s="148"/>
      <c r="I27" s="149"/>
      <c r="J27" s="153"/>
      <c r="K27" s="151"/>
      <c r="L27" s="152"/>
      <c r="M27" s="148"/>
      <c r="N27" s="149"/>
      <c r="O27" s="153"/>
      <c r="P27" s="151"/>
      <c r="Q27" s="152"/>
      <c r="R27" s="148"/>
      <c r="S27" s="149"/>
      <c r="T27" s="153"/>
      <c r="U27" s="151"/>
      <c r="V27" s="129"/>
    </row>
    <row r="28" spans="2:22" s="96" customFormat="1" ht="16.5" customHeight="1" x14ac:dyDescent="0.3">
      <c r="B28" s="120"/>
      <c r="C28" s="148"/>
      <c r="D28" s="149"/>
      <c r="E28" s="153"/>
      <c r="F28" s="151"/>
      <c r="G28" s="152"/>
      <c r="H28" s="148"/>
      <c r="I28" s="149"/>
      <c r="J28" s="153"/>
      <c r="K28" s="151"/>
      <c r="L28" s="152"/>
      <c r="M28" s="148"/>
      <c r="N28" s="149"/>
      <c r="O28" s="153"/>
      <c r="P28" s="151"/>
      <c r="Q28" s="152"/>
      <c r="R28" s="148"/>
      <c r="S28" s="149"/>
      <c r="T28" s="153"/>
      <c r="U28" s="151"/>
      <c r="V28" s="129"/>
    </row>
    <row r="29" spans="2:22" s="96" customFormat="1" ht="16.5" customHeight="1" x14ac:dyDescent="0.3">
      <c r="B29" s="120"/>
      <c r="C29" s="148"/>
      <c r="D29" s="149"/>
      <c r="E29" s="153"/>
      <c r="F29" s="151"/>
      <c r="G29" s="152"/>
      <c r="H29" s="148"/>
      <c r="I29" s="149"/>
      <c r="J29" s="153"/>
      <c r="K29" s="151"/>
      <c r="L29" s="152"/>
      <c r="M29" s="148"/>
      <c r="N29" s="149"/>
      <c r="O29" s="153"/>
      <c r="P29" s="151"/>
      <c r="Q29" s="152"/>
      <c r="R29" s="148"/>
      <c r="S29" s="149"/>
      <c r="T29" s="153"/>
      <c r="U29" s="151"/>
      <c r="V29" s="129"/>
    </row>
    <row r="30" spans="2:22" s="96" customFormat="1" ht="16.5" customHeight="1" x14ac:dyDescent="0.3">
      <c r="B30" s="120"/>
      <c r="C30" s="148"/>
      <c r="D30" s="149"/>
      <c r="E30" s="153"/>
      <c r="F30" s="151"/>
      <c r="G30" s="152"/>
      <c r="H30" s="148"/>
      <c r="I30" s="149"/>
      <c r="J30" s="153"/>
      <c r="K30" s="151"/>
      <c r="L30" s="152"/>
      <c r="M30" s="148"/>
      <c r="N30" s="149"/>
      <c r="O30" s="153"/>
      <c r="P30" s="151"/>
      <c r="Q30" s="152"/>
      <c r="R30" s="148"/>
      <c r="S30" s="149"/>
      <c r="T30" s="153"/>
      <c r="U30" s="151"/>
      <c r="V30" s="129"/>
    </row>
    <row r="31" spans="2:22" s="96" customFormat="1" ht="16.5" customHeight="1" x14ac:dyDescent="0.3">
      <c r="B31" s="120"/>
      <c r="C31" s="148"/>
      <c r="D31" s="149"/>
      <c r="E31" s="153"/>
      <c r="F31" s="151"/>
      <c r="G31" s="152"/>
      <c r="H31" s="148"/>
      <c r="I31" s="149"/>
      <c r="J31" s="153"/>
      <c r="K31" s="151"/>
      <c r="L31" s="152"/>
      <c r="M31" s="148"/>
      <c r="N31" s="149"/>
      <c r="O31" s="153"/>
      <c r="P31" s="151"/>
      <c r="Q31" s="152"/>
      <c r="R31" s="148"/>
      <c r="S31" s="149"/>
      <c r="T31" s="153"/>
      <c r="U31" s="151"/>
      <c r="V31" s="129"/>
    </row>
    <row r="32" spans="2:22" s="96" customFormat="1" ht="16.5" customHeight="1" x14ac:dyDescent="0.3">
      <c r="B32" s="120"/>
      <c r="C32" s="148"/>
      <c r="D32" s="149"/>
      <c r="E32" s="153"/>
      <c r="F32" s="151"/>
      <c r="G32" s="152"/>
      <c r="H32" s="148"/>
      <c r="I32" s="149"/>
      <c r="J32" s="153"/>
      <c r="K32" s="151"/>
      <c r="L32" s="152"/>
      <c r="M32" s="148"/>
      <c r="N32" s="149"/>
      <c r="O32" s="153"/>
      <c r="P32" s="151"/>
      <c r="Q32" s="152"/>
      <c r="R32" s="148"/>
      <c r="S32" s="149"/>
      <c r="T32" s="153"/>
      <c r="U32" s="151"/>
      <c r="V32" s="129"/>
    </row>
    <row r="33" spans="1:22" s="96" customFormat="1" ht="16.5" customHeight="1" x14ac:dyDescent="0.3">
      <c r="B33" s="120"/>
      <c r="C33" s="148"/>
      <c r="D33" s="149"/>
      <c r="E33" s="153"/>
      <c r="F33" s="151"/>
      <c r="G33" s="152"/>
      <c r="H33" s="148"/>
      <c r="I33" s="149"/>
      <c r="J33" s="153"/>
      <c r="K33" s="151"/>
      <c r="L33" s="152"/>
      <c r="M33" s="148"/>
      <c r="N33" s="149"/>
      <c r="O33" s="153"/>
      <c r="P33" s="151"/>
      <c r="Q33" s="152"/>
      <c r="R33" s="148"/>
      <c r="S33" s="149"/>
      <c r="T33" s="153"/>
      <c r="U33" s="151"/>
      <c r="V33" s="129"/>
    </row>
    <row r="34" spans="1:22" s="96" customFormat="1" ht="16.5" customHeight="1" thickBot="1" x14ac:dyDescent="0.35">
      <c r="B34" s="120"/>
      <c r="C34" s="154"/>
      <c r="D34" s="155"/>
      <c r="E34" s="156"/>
      <c r="F34" s="157"/>
      <c r="G34" s="152"/>
      <c r="H34" s="154"/>
      <c r="I34" s="155"/>
      <c r="J34" s="156"/>
      <c r="K34" s="157"/>
      <c r="L34" s="152"/>
      <c r="M34" s="154"/>
      <c r="N34" s="155"/>
      <c r="O34" s="156"/>
      <c r="P34" s="157"/>
      <c r="Q34" s="152"/>
      <c r="R34" s="154"/>
      <c r="S34" s="155"/>
      <c r="T34" s="156"/>
      <c r="U34" s="157"/>
      <c r="V34" s="129"/>
    </row>
    <row r="35" spans="1:22" s="96" customFormat="1" ht="8.1" customHeight="1" thickTop="1" x14ac:dyDescent="0.3">
      <c r="A35" s="130"/>
      <c r="B35" s="124"/>
      <c r="C35" s="140"/>
      <c r="D35" s="158"/>
      <c r="G35" s="140"/>
      <c r="H35" s="140"/>
      <c r="I35" s="158"/>
      <c r="L35" s="140"/>
      <c r="M35" s="140"/>
      <c r="N35" s="158"/>
      <c r="Q35" s="140"/>
      <c r="R35" s="140"/>
      <c r="S35" s="158"/>
      <c r="V35" s="129"/>
    </row>
    <row r="36" spans="1:22" s="96" customFormat="1" ht="8.1" customHeight="1" x14ac:dyDescent="0.3">
      <c r="A36" s="130"/>
      <c r="B36" s="159"/>
      <c r="C36" s="160"/>
      <c r="D36" s="161"/>
      <c r="E36" s="162"/>
      <c r="F36" s="162"/>
      <c r="G36" s="160"/>
      <c r="H36" s="160"/>
      <c r="I36" s="161"/>
      <c r="J36" s="162"/>
      <c r="K36" s="162"/>
      <c r="L36" s="160"/>
      <c r="M36" s="160"/>
      <c r="N36" s="161"/>
      <c r="O36" s="162"/>
      <c r="P36" s="162"/>
      <c r="Q36" s="160"/>
      <c r="R36" s="160"/>
      <c r="S36" s="161"/>
      <c r="T36" s="162"/>
      <c r="U36" s="162"/>
      <c r="V36" s="163"/>
    </row>
    <row r="37" spans="1:22" s="96" customFormat="1" ht="40.35" customHeight="1" x14ac:dyDescent="0.3">
      <c r="B37" s="120"/>
      <c r="C37" s="164"/>
      <c r="D37" s="165" t="s">
        <v>35</v>
      </c>
      <c r="E37" s="166"/>
      <c r="F37" s="166"/>
      <c r="G37" s="160"/>
      <c r="H37" s="167"/>
      <c r="I37" s="168"/>
      <c r="J37" s="166"/>
      <c r="K37" s="166"/>
      <c r="L37" s="160"/>
      <c r="M37" s="167"/>
      <c r="N37" s="168"/>
      <c r="O37" s="162"/>
      <c r="P37" s="162"/>
      <c r="Q37" s="162"/>
      <c r="R37" s="162"/>
      <c r="S37" s="162"/>
      <c r="T37" s="166"/>
      <c r="U37" s="169"/>
      <c r="V37" s="129"/>
    </row>
    <row r="38" spans="1:22" s="96" customFormat="1" ht="16.5" customHeight="1" x14ac:dyDescent="0.3">
      <c r="B38" s="120"/>
      <c r="C38" s="170"/>
      <c r="D38" s="171" t="s">
        <v>36</v>
      </c>
      <c r="E38" s="162"/>
      <c r="F38" s="162"/>
      <c r="G38" s="162"/>
      <c r="H38" s="162"/>
      <c r="I38" s="162"/>
      <c r="J38" s="162"/>
      <c r="K38" s="162"/>
      <c r="L38" s="160"/>
      <c r="M38" s="172"/>
      <c r="O38" s="171" t="s">
        <v>37</v>
      </c>
      <c r="P38" s="162"/>
      <c r="Q38" s="162"/>
      <c r="R38" s="162"/>
      <c r="S38" s="162"/>
      <c r="T38" s="166"/>
      <c r="U38" s="173"/>
      <c r="V38" s="129"/>
    </row>
    <row r="39" spans="1:22" s="96" customFormat="1" ht="16.5" customHeight="1" x14ac:dyDescent="0.3">
      <c r="B39" s="120"/>
      <c r="C39" s="170"/>
      <c r="D39" s="174" t="s">
        <v>38</v>
      </c>
      <c r="E39" s="175"/>
      <c r="F39" s="175"/>
      <c r="G39" s="140"/>
      <c r="H39" s="108"/>
      <c r="I39" s="176"/>
      <c r="J39" s="177" t="str" vm="1">
        <f>IF(E10&lt;&gt;"",E10,"")</f>
        <v>S</v>
      </c>
      <c r="K39" s="177"/>
      <c r="L39" s="140"/>
      <c r="M39" s="178"/>
      <c r="N39" s="176"/>
      <c r="O39" s="179"/>
      <c r="S39" s="180" t="s">
        <v>39</v>
      </c>
      <c r="T39" s="181"/>
      <c r="U39" s="182"/>
      <c r="V39" s="129"/>
    </row>
    <row r="40" spans="1:22" s="96" customFormat="1" ht="16.5" customHeight="1" x14ac:dyDescent="0.3">
      <c r="B40" s="120"/>
      <c r="C40" s="170"/>
      <c r="D40" s="174"/>
      <c r="E40" s="175"/>
      <c r="F40" s="175"/>
      <c r="G40" s="140"/>
      <c r="H40" s="108"/>
      <c r="I40" s="176"/>
      <c r="J40" s="183">
        <v>5.2600000000000001E-2</v>
      </c>
      <c r="K40" s="183"/>
      <c r="L40" s="140"/>
      <c r="M40" s="178"/>
      <c r="N40" s="176"/>
      <c r="O40" s="179"/>
      <c r="R40" s="175"/>
      <c r="S40" s="184" t="s">
        <v>40</v>
      </c>
      <c r="T40" s="185" t="s" vm="14">
        <v>41</v>
      </c>
      <c r="U40" s="182"/>
      <c r="V40" s="129"/>
    </row>
    <row r="41" spans="1:22" s="96" customFormat="1" ht="16.5" customHeight="1" thickBot="1" x14ac:dyDescent="0.35">
      <c r="B41" s="120"/>
      <c r="C41" s="170"/>
      <c r="D41" s="174"/>
      <c r="E41" s="175"/>
      <c r="F41" s="175"/>
      <c r="G41" s="140"/>
      <c r="H41" s="108"/>
      <c r="I41" s="176"/>
      <c r="J41" s="175"/>
      <c r="K41" s="175"/>
      <c r="L41" s="140"/>
      <c r="M41" s="178"/>
      <c r="N41" s="176"/>
      <c r="O41" s="179"/>
      <c r="R41" s="186" t="s" vm="15">
        <v>42</v>
      </c>
      <c r="S41" s="187">
        <v>1</v>
      </c>
      <c r="T41" s="187">
        <v>1</v>
      </c>
      <c r="U41" s="182"/>
      <c r="V41" s="129"/>
    </row>
    <row r="42" spans="1:22" s="96" customFormat="1" ht="16.5" customHeight="1" thickTop="1" thickBot="1" x14ac:dyDescent="0.35">
      <c r="B42" s="120"/>
      <c r="C42" s="170"/>
      <c r="D42" s="174" t="s">
        <v>65</v>
      </c>
      <c r="E42" s="175"/>
      <c r="F42" s="175"/>
      <c r="G42" s="140"/>
      <c r="H42" s="108"/>
      <c r="I42" s="176"/>
      <c r="J42" s="188">
        <v>1.8475999999999999</v>
      </c>
      <c r="K42" s="189"/>
      <c r="L42" s="140"/>
      <c r="M42" s="178"/>
      <c r="N42" s="176"/>
      <c r="O42" s="179"/>
      <c r="R42" s="190" t="s" vm="16">
        <v>43</v>
      </c>
      <c r="S42" s="187">
        <v>0.91760000000000008</v>
      </c>
      <c r="T42" s="187">
        <v>0.92480000000000007</v>
      </c>
      <c r="U42" s="182"/>
      <c r="V42" s="129"/>
    </row>
    <row r="43" spans="1:22" s="96" customFormat="1" ht="16.5" customHeight="1" thickTop="1" thickBot="1" x14ac:dyDescent="0.35">
      <c r="B43" s="120"/>
      <c r="C43" s="170"/>
      <c r="D43" s="191"/>
      <c r="E43" s="192"/>
      <c r="F43" s="192"/>
      <c r="G43" s="193"/>
      <c r="H43" s="194"/>
      <c r="I43" s="195"/>
      <c r="J43" s="192"/>
      <c r="K43" s="192"/>
      <c r="L43" s="193"/>
      <c r="M43" s="196"/>
      <c r="N43" s="176"/>
      <c r="O43" s="179"/>
      <c r="R43" s="190" t="s" vm="17">
        <v>44</v>
      </c>
      <c r="S43" s="187">
        <v>0.83499999999999996</v>
      </c>
      <c r="T43" s="187">
        <v>0.84950000000000003</v>
      </c>
      <c r="U43" s="182"/>
      <c r="V43" s="129"/>
    </row>
    <row r="44" spans="1:22" s="96" customFormat="1" ht="16.5" customHeight="1" thickTop="1" thickBot="1" x14ac:dyDescent="0.35">
      <c r="A44" s="130"/>
      <c r="B44" s="120"/>
      <c r="C44" s="170"/>
      <c r="D44" s="197" t="s">
        <v>45</v>
      </c>
      <c r="E44" s="198"/>
      <c r="F44" s="198"/>
      <c r="G44" s="198"/>
      <c r="H44" s="198"/>
      <c r="I44" s="198"/>
      <c r="J44" s="198"/>
      <c r="K44" s="198"/>
      <c r="L44" s="198"/>
      <c r="M44" s="199"/>
      <c r="N44" s="174"/>
      <c r="O44" s="179"/>
      <c r="R44" s="190" t="s" vm="18">
        <v>46</v>
      </c>
      <c r="S44" s="187">
        <v>0.75239999999999996</v>
      </c>
      <c r="T44" s="187">
        <v>0.77439999999999998</v>
      </c>
      <c r="U44" s="182"/>
      <c r="V44" s="129"/>
    </row>
    <row r="45" spans="1:22" s="96" customFormat="1" ht="16.5" customHeight="1" thickTop="1" thickBot="1" x14ac:dyDescent="0.35">
      <c r="A45" s="130"/>
      <c r="B45" s="120"/>
      <c r="C45" s="170"/>
      <c r="D45" s="200"/>
      <c r="E45" s="201"/>
      <c r="F45" s="201"/>
      <c r="G45" s="201"/>
      <c r="H45" s="201"/>
      <c r="I45" s="201"/>
      <c r="J45" s="201"/>
      <c r="K45" s="201"/>
      <c r="L45" s="201"/>
      <c r="M45" s="202"/>
      <c r="N45" s="174"/>
      <c r="O45" s="179"/>
      <c r="R45" s="190" t="s" vm="19">
        <v>47</v>
      </c>
      <c r="S45" s="187">
        <v>0.66949999999999998</v>
      </c>
      <c r="T45" s="187">
        <v>0.69900000000000007</v>
      </c>
      <c r="U45" s="182"/>
      <c r="V45" s="129"/>
    </row>
    <row r="46" spans="1:22" s="96" customFormat="1" ht="16.5" customHeight="1" thickTop="1" thickBot="1" x14ac:dyDescent="0.35">
      <c r="A46" s="130"/>
      <c r="B46" s="120"/>
      <c r="C46" s="170"/>
      <c r="D46" s="200"/>
      <c r="E46" s="201"/>
      <c r="F46" s="201"/>
      <c r="G46" s="201"/>
      <c r="H46" s="201"/>
      <c r="I46" s="201"/>
      <c r="J46" s="201"/>
      <c r="K46" s="201"/>
      <c r="L46" s="201"/>
      <c r="M46" s="202"/>
      <c r="N46" s="174"/>
      <c r="O46" s="179"/>
      <c r="R46" s="190" t="s" vm="20">
        <v>48</v>
      </c>
      <c r="S46" s="187">
        <v>0.58650000000000002</v>
      </c>
      <c r="T46" s="187">
        <v>0.5655</v>
      </c>
      <c r="U46" s="182"/>
      <c r="V46" s="129"/>
    </row>
    <row r="47" spans="1:22" s="96" customFormat="1" ht="16.5" customHeight="1" thickTop="1" thickBot="1" x14ac:dyDescent="0.35">
      <c r="A47" s="130"/>
      <c r="B47" s="120"/>
      <c r="C47" s="170"/>
      <c r="D47" s="200"/>
      <c r="E47" s="201"/>
      <c r="F47" s="201"/>
      <c r="G47" s="201"/>
      <c r="H47" s="201"/>
      <c r="I47" s="201"/>
      <c r="J47" s="201"/>
      <c r="K47" s="201"/>
      <c r="L47" s="201"/>
      <c r="M47" s="202"/>
      <c r="N47" s="174"/>
      <c r="O47" s="179"/>
      <c r="R47" s="190" t="s" vm="21">
        <v>49</v>
      </c>
      <c r="S47" s="187">
        <v>0.50360000000000005</v>
      </c>
      <c r="T47" s="187">
        <v>0.4899</v>
      </c>
      <c r="U47" s="182"/>
      <c r="V47" s="129"/>
    </row>
    <row r="48" spans="1:22" s="96" customFormat="1" ht="16.5" customHeight="1" thickTop="1" thickBot="1" x14ac:dyDescent="0.35">
      <c r="A48" s="130"/>
      <c r="B48" s="120"/>
      <c r="C48" s="170"/>
      <c r="D48" s="200"/>
      <c r="E48" s="201"/>
      <c r="F48" s="201"/>
      <c r="G48" s="201"/>
      <c r="H48" s="201"/>
      <c r="I48" s="201"/>
      <c r="J48" s="201"/>
      <c r="K48" s="201"/>
      <c r="L48" s="201"/>
      <c r="M48" s="202"/>
      <c r="N48" s="174"/>
      <c r="O48" s="179"/>
      <c r="R48" s="190" t="s" vm="22">
        <v>50</v>
      </c>
      <c r="S48" s="187">
        <v>0.42060000000000003</v>
      </c>
      <c r="T48" s="187">
        <v>0.41600000000000004</v>
      </c>
      <c r="U48" s="182"/>
      <c r="V48" s="129"/>
    </row>
    <row r="49" spans="1:22" s="96" customFormat="1" ht="16.5" customHeight="1" thickTop="1" thickBot="1" x14ac:dyDescent="0.35">
      <c r="A49" s="130"/>
      <c r="B49" s="120"/>
      <c r="C49" s="170"/>
      <c r="D49" s="200"/>
      <c r="E49" s="201"/>
      <c r="F49" s="201"/>
      <c r="G49" s="201"/>
      <c r="H49" s="201"/>
      <c r="I49" s="201"/>
      <c r="J49" s="201"/>
      <c r="K49" s="201"/>
      <c r="L49" s="201"/>
      <c r="M49" s="202"/>
      <c r="N49" s="174"/>
      <c r="O49" s="179"/>
      <c r="R49" s="190" t="s" vm="23">
        <v>51</v>
      </c>
      <c r="S49" s="187">
        <v>0.33710000000000001</v>
      </c>
      <c r="T49" s="187">
        <v>0.34240000000000004</v>
      </c>
      <c r="U49" s="182"/>
      <c r="V49" s="129"/>
    </row>
    <row r="50" spans="1:22" s="96" customFormat="1" ht="16.5" customHeight="1" thickTop="1" thickBot="1" x14ac:dyDescent="0.35">
      <c r="A50" s="130"/>
      <c r="B50" s="120"/>
      <c r="C50" s="170"/>
      <c r="D50" s="200"/>
      <c r="E50" s="201"/>
      <c r="F50" s="201"/>
      <c r="G50" s="201"/>
      <c r="H50" s="201"/>
      <c r="I50" s="201"/>
      <c r="J50" s="201"/>
      <c r="K50" s="201"/>
      <c r="L50" s="201"/>
      <c r="M50" s="202"/>
      <c r="N50" s="174"/>
      <c r="O50" s="179"/>
      <c r="R50" s="190" t="s" vm="24">
        <v>52</v>
      </c>
      <c r="S50" s="187">
        <v>0.25569999999999998</v>
      </c>
      <c r="T50" s="187">
        <v>0.26669999999999999</v>
      </c>
      <c r="U50" s="182"/>
      <c r="V50" s="129"/>
    </row>
    <row r="51" spans="1:22" s="96" customFormat="1" ht="16.5" customHeight="1" thickTop="1" thickBot="1" x14ac:dyDescent="0.35">
      <c r="A51" s="130"/>
      <c r="B51" s="120"/>
      <c r="C51" s="170"/>
      <c r="D51" s="200"/>
      <c r="E51" s="201"/>
      <c r="F51" s="201"/>
      <c r="G51" s="201"/>
      <c r="H51" s="201"/>
      <c r="I51" s="201"/>
      <c r="J51" s="201"/>
      <c r="K51" s="201"/>
      <c r="L51" s="201"/>
      <c r="M51" s="202"/>
      <c r="N51" s="174"/>
      <c r="O51" s="179"/>
      <c r="R51" s="190" t="s" vm="25">
        <v>53</v>
      </c>
      <c r="S51" s="187">
        <v>0.17149999999999999</v>
      </c>
      <c r="T51" s="187">
        <v>0.19089999999999999</v>
      </c>
      <c r="U51" s="182"/>
      <c r="V51" s="129"/>
    </row>
    <row r="52" spans="1:22" s="96" customFormat="1" ht="16.5" customHeight="1" thickTop="1" x14ac:dyDescent="0.3">
      <c r="A52" s="130"/>
      <c r="B52" s="120"/>
      <c r="C52" s="170"/>
      <c r="D52" s="203"/>
      <c r="E52" s="204"/>
      <c r="F52" s="204"/>
      <c r="G52" s="204"/>
      <c r="H52" s="204"/>
      <c r="I52" s="204"/>
      <c r="J52" s="204"/>
      <c r="K52" s="204"/>
      <c r="L52" s="204"/>
      <c r="M52" s="205"/>
      <c r="N52" s="206"/>
      <c r="O52" s="179"/>
      <c r="R52" s="207" t="s" vm="26">
        <v>54</v>
      </c>
      <c r="S52" s="187">
        <v>8.6400000000000005E-2</v>
      </c>
      <c r="T52" s="187">
        <v>0.1148</v>
      </c>
      <c r="U52" s="182"/>
      <c r="V52" s="129"/>
    </row>
    <row r="53" spans="1:22" s="96" customFormat="1" ht="16.5" customHeight="1" x14ac:dyDescent="0.3">
      <c r="A53" s="130"/>
      <c r="B53" s="120"/>
      <c r="C53" s="170"/>
      <c r="D53" s="208"/>
      <c r="E53" s="208"/>
      <c r="F53" s="208"/>
      <c r="G53" s="208"/>
      <c r="H53" s="208"/>
      <c r="I53" s="208"/>
      <c r="J53" s="208"/>
      <c r="K53" s="208"/>
      <c r="L53" s="208"/>
      <c r="M53" s="208"/>
      <c r="N53" s="209"/>
      <c r="O53" s="210"/>
      <c r="P53" s="192"/>
      <c r="Q53" s="193"/>
      <c r="R53" s="194"/>
      <c r="S53" s="195"/>
      <c r="T53" s="211"/>
      <c r="U53" s="212"/>
      <c r="V53" s="129"/>
    </row>
    <row r="54" spans="1:22" s="96" customFormat="1" ht="24" customHeight="1" thickBot="1" x14ac:dyDescent="0.35">
      <c r="A54" s="130"/>
      <c r="B54" s="120"/>
      <c r="C54" s="213"/>
      <c r="D54" s="214" t="s">
        <v>55</v>
      </c>
      <c r="E54" s="162"/>
      <c r="F54" s="162"/>
      <c r="G54" s="162"/>
      <c r="H54" s="162"/>
      <c r="I54" s="162"/>
      <c r="J54" s="162"/>
      <c r="K54" s="162"/>
      <c r="L54" s="162"/>
      <c r="M54" s="162"/>
      <c r="N54" s="162"/>
      <c r="O54" s="162"/>
      <c r="P54" s="162"/>
      <c r="Q54" s="162"/>
      <c r="R54" s="162"/>
      <c r="S54" s="162"/>
      <c r="T54" s="162"/>
      <c r="U54" s="215"/>
      <c r="V54" s="129"/>
    </row>
    <row r="55" spans="1:22" s="96" customFormat="1" ht="35.1" customHeight="1" thickTop="1" thickBot="1" x14ac:dyDescent="0.35">
      <c r="B55" s="120"/>
      <c r="C55" s="179"/>
      <c r="D55" s="216" t="s">
        <v>56</v>
      </c>
      <c r="E55" s="217"/>
      <c r="F55" s="217"/>
      <c r="G55" s="217"/>
      <c r="H55" s="217"/>
      <c r="I55" s="217"/>
      <c r="J55" s="217"/>
      <c r="K55" s="217"/>
      <c r="L55" s="217"/>
      <c r="M55" s="217"/>
      <c r="N55" s="217"/>
      <c r="O55" s="217"/>
      <c r="P55" s="217"/>
      <c r="Q55" s="217"/>
      <c r="R55" s="217"/>
      <c r="S55" s="217"/>
      <c r="T55" s="218"/>
      <c r="U55" s="219"/>
      <c r="V55" s="129"/>
    </row>
    <row r="56" spans="1:22" s="96" customFormat="1" ht="16.5" customHeight="1" thickTop="1" x14ac:dyDescent="0.3">
      <c r="A56" s="130"/>
      <c r="B56" s="120"/>
      <c r="C56" s="179"/>
      <c r="U56" s="219"/>
      <c r="V56" s="129"/>
    </row>
    <row r="57" spans="1:22" s="96" customFormat="1" ht="16.5" customHeight="1" x14ac:dyDescent="0.3">
      <c r="A57" s="130"/>
      <c r="B57" s="120"/>
      <c r="C57" s="220"/>
      <c r="D57" s="176" t="s">
        <v>57</v>
      </c>
      <c r="E57" s="175"/>
      <c r="F57" s="221" t="s" vm="15">
        <v>42</v>
      </c>
      <c r="G57" s="140"/>
      <c r="H57" s="108"/>
      <c r="I57" s="176" t="s">
        <v>58</v>
      </c>
      <c r="J57" s="221" t="str" vm="1">
        <f>$E$10</f>
        <v>S</v>
      </c>
      <c r="K57" s="175"/>
      <c r="L57" s="140"/>
      <c r="M57" s="108"/>
      <c r="N57" s="176"/>
      <c r="O57" s="175"/>
      <c r="P57" s="175"/>
      <c r="Q57" s="140"/>
      <c r="R57" s="108"/>
      <c r="S57" s="176"/>
      <c r="T57" s="175"/>
      <c r="U57" s="182"/>
      <c r="V57" s="129"/>
    </row>
    <row r="58" spans="1:22" s="96" customFormat="1" ht="12" customHeight="1" x14ac:dyDescent="0.3">
      <c r="A58" s="130"/>
      <c r="B58" s="120"/>
      <c r="C58" s="220"/>
      <c r="D58" s="176"/>
      <c r="E58" s="175"/>
      <c r="F58" s="222"/>
      <c r="G58" s="140"/>
      <c r="H58" s="108"/>
      <c r="I58" s="176"/>
      <c r="J58" s="176"/>
      <c r="K58" s="175"/>
      <c r="L58" s="140"/>
      <c r="M58" s="108"/>
      <c r="N58" s="176"/>
      <c r="O58" s="175"/>
      <c r="P58" s="175"/>
      <c r="Q58" s="140"/>
      <c r="R58" s="108"/>
      <c r="S58" s="176"/>
      <c r="T58" s="175"/>
      <c r="U58" s="182"/>
      <c r="V58" s="129"/>
    </row>
    <row r="59" spans="1:22" s="96" customFormat="1" ht="16.5" customHeight="1" x14ac:dyDescent="0.3">
      <c r="A59" s="130"/>
      <c r="B59" s="120"/>
      <c r="C59" s="220"/>
      <c r="D59" s="176" t="s">
        <v>19</v>
      </c>
      <c r="E59" s="223" t="s">
        <v>40</v>
      </c>
      <c r="F59" s="224" t="s" vm="14">
        <v>41</v>
      </c>
      <c r="G59" s="140"/>
      <c r="H59" s="108"/>
      <c r="I59" s="176" t="s">
        <v>19</v>
      </c>
      <c r="J59" s="223" t="s">
        <v>40</v>
      </c>
      <c r="K59" s="224" t="s" vm="14">
        <v>41</v>
      </c>
      <c r="L59" s="140"/>
      <c r="M59" s="108"/>
      <c r="N59" s="176" t="s">
        <v>19</v>
      </c>
      <c r="O59" s="223" t="s">
        <v>40</v>
      </c>
      <c r="P59" s="224" t="s" vm="14">
        <v>41</v>
      </c>
      <c r="Q59" s="140"/>
      <c r="R59" s="108"/>
      <c r="S59" s="176" t="s">
        <v>19</v>
      </c>
      <c r="T59" s="223" t="s">
        <v>40</v>
      </c>
      <c r="U59" s="224" t="s" vm="14">
        <v>41</v>
      </c>
      <c r="V59" s="129"/>
    </row>
    <row r="60" spans="1:22" s="96" customFormat="1" ht="16.5" customHeight="1" x14ac:dyDescent="0.3">
      <c r="A60" s="130"/>
      <c r="B60" s="120"/>
      <c r="C60" s="225" t="s">
        <v>59</v>
      </c>
      <c r="D60" s="226" t="str" vm="3">
        <f>$D$11</f>
        <v>193Q</v>
      </c>
      <c r="E60" s="153">
        <f>IFERROR(ROUND(VLOOKUP(F57,R41:T52,2,FALSE)*VLOOKUP(D60,D11:F34,IF(OR(J57="S",J57="M"),2,3),FALSE),0),"")</f>
        <v>71953</v>
      </c>
      <c r="F60" s="151">
        <f>IFERROR(ROUND(VLOOKUP(F57,R41:T52,3,FALSE)*VLOOKUP(D60,D8:F31,IF(OR(J57="S",J57="M"),2,3),FALSE),0),"")</f>
        <v>71953</v>
      </c>
      <c r="G60" s="140"/>
      <c r="H60" s="227"/>
      <c r="I60" s="228"/>
      <c r="J60" s="153"/>
      <c r="K60" s="151"/>
      <c r="L60" s="140"/>
      <c r="M60" s="227"/>
      <c r="N60" s="228"/>
      <c r="O60" s="153"/>
      <c r="P60" s="151"/>
      <c r="Q60" s="140"/>
      <c r="R60" s="227"/>
      <c r="S60" s="228"/>
      <c r="T60" s="153"/>
      <c r="U60" s="229"/>
      <c r="V60" s="129"/>
    </row>
    <row r="61" spans="1:22" s="96" customFormat="1" ht="12" customHeight="1" thickBot="1" x14ac:dyDescent="0.35">
      <c r="A61" s="130"/>
      <c r="B61" s="120"/>
      <c r="C61" s="220"/>
      <c r="D61" s="176"/>
      <c r="E61" s="175"/>
      <c r="F61" s="175"/>
      <c r="G61" s="140"/>
      <c r="H61" s="108"/>
      <c r="I61" s="176"/>
      <c r="J61" s="175"/>
      <c r="K61" s="175"/>
      <c r="L61" s="140"/>
      <c r="M61" s="108"/>
      <c r="N61" s="176"/>
      <c r="O61" s="175"/>
      <c r="P61" s="175"/>
      <c r="Q61" s="140"/>
      <c r="R61" s="108"/>
      <c r="S61" s="176"/>
      <c r="T61" s="175"/>
      <c r="U61" s="182"/>
      <c r="V61" s="129"/>
    </row>
    <row r="62" spans="1:22" s="96" customFormat="1" ht="16.5" customHeight="1" thickTop="1" thickBot="1" x14ac:dyDescent="0.35">
      <c r="A62" s="130"/>
      <c r="B62" s="120"/>
      <c r="C62" s="220"/>
      <c r="D62" s="176" t="s">
        <v>60</v>
      </c>
      <c r="E62" s="175"/>
      <c r="F62" s="230" t="s" vm="20">
        <v>48</v>
      </c>
      <c r="G62" s="152"/>
      <c r="H62" s="231"/>
      <c r="I62" s="176" t="s">
        <v>58</v>
      </c>
      <c r="J62" s="232" t="str" vm="1">
        <f>$E$22</f>
        <v>S</v>
      </c>
      <c r="K62" s="175"/>
      <c r="L62" s="140"/>
      <c r="M62" s="108"/>
      <c r="N62" s="176"/>
      <c r="O62" s="175"/>
      <c r="P62" s="175"/>
      <c r="Q62" s="140"/>
      <c r="R62" s="108"/>
      <c r="S62" s="176"/>
      <c r="T62" s="175"/>
      <c r="U62" s="182"/>
      <c r="V62" s="129"/>
    </row>
    <row r="63" spans="1:22" s="96" customFormat="1" ht="12" customHeight="1" thickTop="1" x14ac:dyDescent="0.3">
      <c r="A63" s="130"/>
      <c r="B63" s="120"/>
      <c r="C63" s="220"/>
      <c r="D63" s="176"/>
      <c r="E63" s="175"/>
      <c r="F63" s="233"/>
      <c r="G63" s="140"/>
      <c r="H63" s="108"/>
      <c r="I63" s="176"/>
      <c r="J63" s="176"/>
      <c r="K63" s="175"/>
      <c r="L63" s="140"/>
      <c r="M63" s="108"/>
      <c r="N63" s="176"/>
      <c r="O63" s="175"/>
      <c r="P63" s="175"/>
      <c r="Q63" s="140"/>
      <c r="R63" s="108"/>
      <c r="S63" s="176"/>
      <c r="T63" s="175"/>
      <c r="U63" s="182"/>
      <c r="V63" s="129"/>
    </row>
    <row r="64" spans="1:22" s="96" customFormat="1" ht="16.5" customHeight="1" x14ac:dyDescent="0.3">
      <c r="A64" s="130"/>
      <c r="B64" s="120"/>
      <c r="C64" s="220"/>
      <c r="D64" s="176" t="s">
        <v>19</v>
      </c>
      <c r="E64" s="223" t="s">
        <v>40</v>
      </c>
      <c r="F64" s="224" t="s" vm="14">
        <v>41</v>
      </c>
      <c r="G64" s="140"/>
      <c r="H64" s="108"/>
      <c r="I64" s="176" t="s">
        <v>19</v>
      </c>
      <c r="J64" s="223" t="s">
        <v>40</v>
      </c>
      <c r="K64" s="224" t="s" vm="14">
        <v>41</v>
      </c>
      <c r="L64" s="140"/>
      <c r="M64" s="108"/>
      <c r="N64" s="176" t="s">
        <v>19</v>
      </c>
      <c r="O64" s="223" t="s">
        <v>40</v>
      </c>
      <c r="P64" s="224" t="s" vm="14">
        <v>41</v>
      </c>
      <c r="Q64" s="140"/>
      <c r="R64" s="108"/>
      <c r="S64" s="176" t="s">
        <v>19</v>
      </c>
      <c r="T64" s="223" t="s">
        <v>40</v>
      </c>
      <c r="U64" s="224" t="s" vm="14">
        <v>41</v>
      </c>
      <c r="V64" s="129"/>
    </row>
    <row r="65" spans="1:42" s="96" customFormat="1" ht="16.5" customHeight="1" x14ac:dyDescent="0.3">
      <c r="A65" s="130"/>
      <c r="B65" s="120"/>
      <c r="C65" s="225" t="s">
        <v>59</v>
      </c>
      <c r="D65" s="226" t="str" vm="7">
        <f>$D$23</f>
        <v>193N</v>
      </c>
      <c r="E65" s="153">
        <f>IFERROR(ROUND(VLOOKUP(F62,R41:T52,2,FALSE)*VLOOKUP(D65,D11:F34,IF(OR(J62="S",J62="M"),2,3),FALSE),0),"")</f>
        <v>83315</v>
      </c>
      <c r="F65" s="151">
        <f>IFERROR(ROUND(VLOOKUP(F62,R41:T52,3,FALSE)*VLOOKUP(D65,D13:F36,IF(OR(J62="S",J62="M"),2,3),FALSE),0),"")</f>
        <v>80332</v>
      </c>
      <c r="G65" s="140"/>
      <c r="H65" s="227"/>
      <c r="I65" s="228"/>
      <c r="J65" s="153"/>
      <c r="K65" s="151"/>
      <c r="L65" s="140"/>
      <c r="M65" s="227"/>
      <c r="N65" s="228"/>
      <c r="O65" s="153"/>
      <c r="P65" s="151"/>
      <c r="Q65" s="140"/>
      <c r="R65" s="227"/>
      <c r="S65" s="228"/>
      <c r="T65" s="153"/>
      <c r="U65" s="229"/>
      <c r="V65" s="129"/>
    </row>
    <row r="66" spans="1:42" s="96" customFormat="1" ht="16.5" customHeight="1" x14ac:dyDescent="0.3">
      <c r="A66" s="130"/>
      <c r="B66" s="120"/>
      <c r="C66" s="234" t="s">
        <v>66</v>
      </c>
      <c r="D66" s="235"/>
      <c r="E66" s="235"/>
      <c r="F66" s="235"/>
      <c r="G66" s="236"/>
      <c r="H66" s="235" t="s">
        <v>67</v>
      </c>
      <c r="I66" s="235"/>
      <c r="J66" s="235"/>
      <c r="K66" s="235"/>
      <c r="L66" s="236"/>
      <c r="M66" s="237"/>
      <c r="N66" s="238">
        <v>44741.15007133488</v>
      </c>
      <c r="O66" s="238"/>
      <c r="P66" s="238"/>
      <c r="Q66" s="238"/>
      <c r="R66" s="238"/>
      <c r="S66" s="239" t="s">
        <v>68</v>
      </c>
      <c r="T66" s="240"/>
      <c r="U66" s="241"/>
      <c r="V66" s="129"/>
    </row>
    <row r="67" spans="1:42" s="96" customFormat="1" ht="9" customHeight="1" x14ac:dyDescent="0.3">
      <c r="A67" s="130"/>
      <c r="B67" s="242"/>
      <c r="C67" s="243"/>
      <c r="D67" s="243"/>
      <c r="E67" s="243"/>
      <c r="F67" s="243"/>
      <c r="G67" s="243"/>
      <c r="H67" s="243"/>
      <c r="I67" s="243"/>
      <c r="J67" s="243"/>
      <c r="K67" s="243"/>
      <c r="L67" s="243"/>
      <c r="M67" s="243"/>
      <c r="N67" s="243"/>
      <c r="O67" s="243"/>
      <c r="P67" s="243"/>
      <c r="Q67" s="243"/>
      <c r="R67" s="243"/>
      <c r="S67" s="243"/>
      <c r="T67" s="243"/>
      <c r="U67" s="243"/>
      <c r="V67" s="244"/>
    </row>
    <row r="68" spans="1:42" s="96" customFormat="1" ht="8.1" customHeight="1" x14ac:dyDescent="0.3">
      <c r="A68" s="130"/>
      <c r="C68" s="140"/>
      <c r="D68" s="158"/>
      <c r="G68" s="140"/>
      <c r="H68" s="140"/>
      <c r="I68" s="158"/>
      <c r="L68" s="140"/>
      <c r="M68" s="140"/>
      <c r="N68" s="158"/>
      <c r="Q68" s="140"/>
      <c r="R68" s="140"/>
      <c r="S68" s="158"/>
    </row>
    <row r="69" spans="1:42" s="96" customFormat="1" ht="8.1" customHeight="1" x14ac:dyDescent="0.3">
      <c r="A69" s="130"/>
      <c r="C69" s="140"/>
      <c r="D69" s="158"/>
      <c r="G69" s="140"/>
      <c r="H69" s="140"/>
      <c r="I69" s="158"/>
      <c r="L69" s="140"/>
      <c r="M69" s="140"/>
      <c r="N69" s="158"/>
      <c r="Q69" s="140"/>
      <c r="R69" s="140"/>
      <c r="S69" s="158"/>
    </row>
    <row r="70" spans="1:42" ht="12" customHeight="1" x14ac:dyDescent="0.3">
      <c r="F70" s="247"/>
      <c r="G70" s="248"/>
      <c r="H70" s="249"/>
      <c r="I70" s="250"/>
      <c r="J70" s="247"/>
      <c r="K70" s="247"/>
      <c r="L70" s="248"/>
      <c r="M70" s="249"/>
      <c r="N70" s="250"/>
      <c r="O70" s="247"/>
      <c r="P70" s="247"/>
      <c r="Q70" s="248"/>
      <c r="R70" s="249"/>
      <c r="S70" s="250"/>
      <c r="T70" s="247"/>
      <c r="U70" s="247"/>
      <c r="AM70" s="130"/>
      <c r="AN70" s="130"/>
      <c r="AO70" s="130"/>
      <c r="AP70" s="130"/>
    </row>
    <row r="71" spans="1:42" ht="12" customHeight="1" x14ac:dyDescent="0.3">
      <c r="F71" s="247"/>
      <c r="G71" s="248"/>
      <c r="H71" s="249"/>
      <c r="I71" s="250"/>
      <c r="J71" s="247"/>
      <c r="K71" s="247"/>
      <c r="L71" s="248"/>
      <c r="M71" s="249"/>
      <c r="N71" s="250"/>
      <c r="O71" s="247"/>
      <c r="P71" s="247"/>
      <c r="Q71" s="248"/>
      <c r="R71" s="249"/>
      <c r="S71" s="250"/>
      <c r="T71" s="247"/>
      <c r="U71" s="247"/>
      <c r="AM71" s="130"/>
      <c r="AN71" s="130"/>
      <c r="AO71" s="130"/>
      <c r="AP71" s="130"/>
    </row>
    <row r="72" spans="1:42" ht="12" customHeight="1" x14ac:dyDescent="0.3">
      <c r="F72" s="247"/>
      <c r="G72" s="91"/>
      <c r="H72" s="140"/>
      <c r="I72" s="96"/>
      <c r="J72" s="247"/>
      <c r="K72" s="247"/>
      <c r="L72" s="91"/>
      <c r="M72" s="140"/>
      <c r="N72" s="96"/>
      <c r="O72" s="247"/>
      <c r="P72" s="247"/>
      <c r="Q72" s="91"/>
      <c r="R72" s="140"/>
      <c r="S72" s="96"/>
      <c r="T72" s="247"/>
      <c r="U72" s="247"/>
      <c r="AM72" s="130"/>
      <c r="AN72" s="130"/>
      <c r="AO72" s="130"/>
      <c r="AP72" s="130"/>
    </row>
    <row r="73" spans="1:42" ht="12" customHeight="1" x14ac:dyDescent="0.25">
      <c r="F73" s="247"/>
      <c r="G73" s="251"/>
      <c r="H73" s="92"/>
      <c r="I73" s="93"/>
      <c r="J73" s="247"/>
      <c r="K73" s="247"/>
      <c r="L73" s="251"/>
      <c r="M73" s="92"/>
      <c r="N73" s="93"/>
      <c r="O73" s="247"/>
      <c r="P73" s="247"/>
      <c r="Q73" s="251"/>
      <c r="R73" s="92"/>
      <c r="S73" s="93"/>
      <c r="T73" s="247"/>
      <c r="U73" s="247"/>
      <c r="AM73" s="130"/>
      <c r="AN73" s="130"/>
      <c r="AO73" s="130"/>
      <c r="AP73" s="130"/>
    </row>
    <row r="74" spans="1:42" ht="12" customHeight="1" x14ac:dyDescent="0.25">
      <c r="F74" s="247"/>
      <c r="G74" s="251"/>
      <c r="H74" s="92"/>
      <c r="I74" s="93"/>
      <c r="J74" s="247"/>
      <c r="K74" s="247"/>
      <c r="L74" s="251"/>
      <c r="M74" s="92"/>
      <c r="N74" s="93"/>
      <c r="O74" s="247"/>
      <c r="P74" s="247"/>
      <c r="Q74" s="251"/>
      <c r="R74" s="92"/>
      <c r="S74" s="93"/>
      <c r="T74" s="247"/>
      <c r="U74" s="247"/>
      <c r="AM74" s="130"/>
      <c r="AN74" s="130"/>
      <c r="AO74" s="130"/>
      <c r="AP74" s="130"/>
    </row>
    <row r="75" spans="1:42" ht="12" customHeight="1" x14ac:dyDescent="0.3">
      <c r="F75" s="247"/>
      <c r="H75" s="140"/>
      <c r="I75" s="158"/>
      <c r="J75" s="247"/>
      <c r="K75" s="247"/>
      <c r="M75" s="140"/>
      <c r="N75" s="158"/>
      <c r="O75" s="247"/>
      <c r="P75" s="247"/>
      <c r="R75" s="140"/>
      <c r="S75" s="158"/>
      <c r="T75" s="247"/>
      <c r="U75" s="247"/>
      <c r="AM75" s="130"/>
      <c r="AN75" s="130"/>
      <c r="AO75" s="130"/>
      <c r="AP75" s="130"/>
    </row>
    <row r="76" spans="1:42" s="115" customFormat="1" ht="15" customHeight="1" x14ac:dyDescent="0.3">
      <c r="C76" s="108"/>
      <c r="D76" s="252"/>
      <c r="E76" s="247"/>
      <c r="F76" s="247"/>
      <c r="H76" s="108"/>
      <c r="I76" s="252"/>
      <c r="J76" s="247"/>
      <c r="K76" s="247"/>
      <c r="M76" s="108"/>
      <c r="N76" s="252"/>
      <c r="O76" s="247"/>
      <c r="P76" s="247"/>
      <c r="R76" s="108"/>
      <c r="S76" s="252"/>
      <c r="T76" s="247"/>
      <c r="U76" s="247"/>
    </row>
    <row r="77" spans="1:42" s="119" customFormat="1" ht="15" customHeight="1" x14ac:dyDescent="0.25">
      <c r="A77" s="95"/>
      <c r="C77" s="121"/>
      <c r="D77" s="122"/>
      <c r="E77" s="247"/>
      <c r="F77" s="247"/>
      <c r="H77" s="121"/>
      <c r="I77" s="122"/>
      <c r="J77" s="247"/>
      <c r="K77" s="247"/>
      <c r="M77" s="121"/>
      <c r="N77" s="122"/>
      <c r="O77" s="247"/>
      <c r="P77" s="247"/>
      <c r="R77" s="121"/>
      <c r="S77" s="122"/>
      <c r="T77" s="247"/>
      <c r="U77" s="247"/>
    </row>
    <row r="78" spans="1:42" x14ac:dyDescent="0.25">
      <c r="A78" s="95"/>
    </row>
    <row r="80" spans="1:42" ht="15" customHeight="1" x14ac:dyDescent="0.25">
      <c r="A80" s="95"/>
      <c r="C80" s="140"/>
      <c r="D80" s="158"/>
      <c r="E80" s="96"/>
      <c r="F80" s="96"/>
      <c r="G80" s="96"/>
      <c r="H80" s="140"/>
      <c r="I80" s="158"/>
      <c r="J80" s="96"/>
      <c r="K80" s="96"/>
      <c r="L80" s="96"/>
      <c r="M80" s="140"/>
      <c r="N80" s="158"/>
      <c r="O80" s="96"/>
      <c r="P80" s="96"/>
      <c r="Q80" s="96"/>
      <c r="R80" s="140"/>
      <c r="S80" s="158"/>
      <c r="T80" s="96"/>
      <c r="U80" s="96"/>
      <c r="AM80" s="130"/>
      <c r="AN80" s="130"/>
      <c r="AO80" s="130"/>
      <c r="AP80" s="130"/>
    </row>
    <row r="81" spans="1:19" s="96" customFormat="1" ht="15" customHeight="1" x14ac:dyDescent="0.25">
      <c r="A81" s="95"/>
      <c r="C81" s="140"/>
      <c r="D81" s="158"/>
      <c r="H81" s="140"/>
      <c r="I81" s="158"/>
      <c r="M81" s="140"/>
      <c r="N81" s="158"/>
      <c r="R81" s="140"/>
      <c r="S81" s="158"/>
    </row>
    <row r="82" spans="1:19" s="96" customFormat="1" ht="15" customHeight="1" x14ac:dyDescent="0.25">
      <c r="A82" s="93"/>
      <c r="C82" s="140"/>
      <c r="D82" s="158"/>
      <c r="H82" s="140"/>
      <c r="I82" s="158"/>
      <c r="M82" s="140"/>
      <c r="N82" s="158"/>
      <c r="R82" s="140"/>
      <c r="S82" s="158"/>
    </row>
    <row r="83" spans="1:19" s="96" customFormat="1" x14ac:dyDescent="0.3">
      <c r="A83" s="130"/>
      <c r="C83" s="140"/>
      <c r="D83" s="158"/>
      <c r="G83" s="140"/>
      <c r="H83" s="140"/>
      <c r="I83" s="158"/>
      <c r="L83" s="140"/>
      <c r="M83" s="140"/>
      <c r="N83" s="158"/>
      <c r="Q83" s="140"/>
      <c r="R83" s="140"/>
      <c r="S83" s="158"/>
    </row>
    <row r="84" spans="1:19" s="96" customFormat="1" x14ac:dyDescent="0.3">
      <c r="A84" s="130"/>
      <c r="C84" s="140"/>
      <c r="D84" s="158"/>
      <c r="G84" s="140"/>
      <c r="H84" s="140"/>
      <c r="I84" s="158"/>
      <c r="L84" s="140"/>
      <c r="M84" s="140"/>
      <c r="N84" s="158"/>
      <c r="Q84" s="140"/>
      <c r="R84" s="140"/>
      <c r="S84" s="158"/>
    </row>
    <row r="85" spans="1:19" s="96" customFormat="1" x14ac:dyDescent="0.3">
      <c r="A85" s="130"/>
      <c r="C85" s="140"/>
      <c r="D85" s="158"/>
      <c r="G85" s="140"/>
      <c r="H85" s="140"/>
      <c r="I85" s="158"/>
      <c r="L85" s="140"/>
      <c r="M85" s="140"/>
      <c r="N85" s="158"/>
      <c r="Q85" s="140"/>
      <c r="R85" s="140"/>
      <c r="S85" s="158"/>
    </row>
    <row r="86" spans="1:19" s="96" customFormat="1" x14ac:dyDescent="0.3">
      <c r="A86" s="130"/>
      <c r="C86" s="140"/>
      <c r="D86" s="158"/>
      <c r="G86" s="140"/>
      <c r="H86" s="140"/>
      <c r="I86" s="158"/>
      <c r="L86" s="140"/>
      <c r="M86" s="140"/>
      <c r="N86" s="158"/>
      <c r="Q86" s="140"/>
      <c r="R86" s="140"/>
      <c r="S86" s="158"/>
    </row>
    <row r="87" spans="1:19" s="96" customFormat="1" x14ac:dyDescent="0.3">
      <c r="A87" s="130"/>
      <c r="C87" s="140"/>
      <c r="D87" s="158"/>
      <c r="G87" s="140"/>
      <c r="H87" s="140"/>
      <c r="I87" s="158"/>
      <c r="L87" s="140"/>
      <c r="M87" s="140"/>
      <c r="N87" s="158"/>
      <c r="Q87" s="140"/>
      <c r="R87" s="140"/>
      <c r="S87" s="158"/>
    </row>
    <row r="88" spans="1:19" s="96" customFormat="1" x14ac:dyDescent="0.3">
      <c r="A88" s="130"/>
      <c r="C88" s="140"/>
      <c r="D88" s="158"/>
      <c r="G88" s="140"/>
      <c r="H88" s="140"/>
      <c r="I88" s="158"/>
      <c r="L88" s="140"/>
      <c r="M88" s="140"/>
      <c r="N88" s="158"/>
      <c r="Q88" s="140"/>
      <c r="R88" s="140"/>
      <c r="S88" s="158"/>
    </row>
    <row r="89" spans="1:19" s="96" customFormat="1" x14ac:dyDescent="0.3">
      <c r="A89" s="130"/>
      <c r="C89" s="140"/>
      <c r="D89" s="158"/>
      <c r="G89" s="140"/>
      <c r="H89" s="140"/>
      <c r="I89" s="158"/>
      <c r="L89" s="140"/>
      <c r="M89" s="140"/>
      <c r="N89" s="158"/>
      <c r="Q89" s="140"/>
      <c r="R89" s="140"/>
      <c r="S89" s="158"/>
    </row>
    <row r="90" spans="1:19" s="96" customFormat="1" x14ac:dyDescent="0.3">
      <c r="A90" s="130"/>
      <c r="C90" s="140"/>
      <c r="D90" s="158"/>
      <c r="G90" s="140"/>
      <c r="H90" s="140"/>
      <c r="I90" s="158"/>
      <c r="L90" s="140"/>
      <c r="M90" s="140"/>
      <c r="N90" s="158"/>
      <c r="Q90" s="140"/>
      <c r="R90" s="140"/>
      <c r="S90" s="158"/>
    </row>
    <row r="91" spans="1:19" s="96" customFormat="1" x14ac:dyDescent="0.3">
      <c r="A91" s="130"/>
      <c r="C91" s="140"/>
      <c r="D91" s="158"/>
      <c r="G91" s="140"/>
      <c r="H91" s="140"/>
      <c r="I91" s="158"/>
      <c r="L91" s="140"/>
      <c r="M91" s="140"/>
      <c r="N91" s="158"/>
      <c r="Q91" s="140"/>
      <c r="R91" s="140"/>
      <c r="S91" s="158"/>
    </row>
    <row r="92" spans="1:19" s="96" customFormat="1" x14ac:dyDescent="0.3">
      <c r="A92" s="130"/>
      <c r="C92" s="140"/>
      <c r="D92" s="158"/>
      <c r="G92" s="140"/>
      <c r="H92" s="140"/>
      <c r="I92" s="158"/>
      <c r="L92" s="140"/>
      <c r="M92" s="140"/>
      <c r="N92" s="158"/>
      <c r="Q92" s="140"/>
      <c r="R92" s="140"/>
      <c r="S92" s="158"/>
    </row>
    <row r="93" spans="1:19" s="96" customFormat="1" x14ac:dyDescent="0.3">
      <c r="A93" s="130"/>
      <c r="C93" s="140"/>
      <c r="D93" s="158"/>
      <c r="G93" s="140"/>
      <c r="H93" s="140"/>
      <c r="I93" s="158"/>
      <c r="L93" s="140"/>
      <c r="M93" s="140"/>
      <c r="N93" s="158"/>
      <c r="Q93" s="140"/>
      <c r="R93" s="140"/>
      <c r="S93" s="158"/>
    </row>
    <row r="94" spans="1:19" s="96" customFormat="1" x14ac:dyDescent="0.3">
      <c r="A94" s="130"/>
      <c r="C94" s="140"/>
      <c r="D94" s="158"/>
      <c r="G94" s="140"/>
      <c r="H94" s="140"/>
      <c r="I94" s="158"/>
      <c r="L94" s="140"/>
      <c r="M94" s="140"/>
      <c r="N94" s="158"/>
      <c r="Q94" s="140"/>
      <c r="R94" s="140"/>
      <c r="S94" s="158"/>
    </row>
    <row r="95" spans="1:19" s="96" customFormat="1" x14ac:dyDescent="0.3">
      <c r="A95" s="130"/>
      <c r="C95" s="140"/>
      <c r="D95" s="158"/>
      <c r="G95" s="140"/>
      <c r="H95" s="140"/>
      <c r="I95" s="158"/>
      <c r="L95" s="140"/>
      <c r="M95" s="140"/>
      <c r="N95" s="158"/>
      <c r="Q95" s="140"/>
      <c r="R95" s="140"/>
      <c r="S95" s="158"/>
    </row>
    <row r="96" spans="1:19" s="96" customFormat="1" x14ac:dyDescent="0.3">
      <c r="A96" s="130"/>
      <c r="C96" s="140"/>
      <c r="D96" s="158"/>
      <c r="G96" s="140"/>
      <c r="H96" s="140"/>
      <c r="I96" s="158"/>
      <c r="L96" s="140"/>
      <c r="M96" s="140"/>
      <c r="N96" s="158"/>
      <c r="Q96" s="140"/>
      <c r="R96" s="140"/>
      <c r="S96" s="158"/>
    </row>
    <row r="97" spans="1:19" s="96" customFormat="1" x14ac:dyDescent="0.3">
      <c r="A97" s="130"/>
      <c r="C97" s="140"/>
      <c r="D97" s="158"/>
      <c r="G97" s="140"/>
      <c r="H97" s="140"/>
      <c r="I97" s="158"/>
      <c r="L97" s="140"/>
      <c r="M97" s="140"/>
      <c r="N97" s="158"/>
      <c r="Q97" s="140"/>
      <c r="R97" s="140"/>
      <c r="S97" s="158"/>
    </row>
    <row r="98" spans="1:19" s="96" customFormat="1" x14ac:dyDescent="0.3">
      <c r="A98" s="130"/>
      <c r="C98" s="140"/>
      <c r="D98" s="158"/>
      <c r="G98" s="140"/>
      <c r="H98" s="140"/>
      <c r="I98" s="158"/>
      <c r="L98" s="140"/>
      <c r="M98" s="140"/>
      <c r="N98" s="158"/>
      <c r="Q98" s="140"/>
      <c r="R98" s="140"/>
      <c r="S98" s="158"/>
    </row>
    <row r="99" spans="1:19" s="96" customFormat="1" x14ac:dyDescent="0.3">
      <c r="A99" s="130"/>
      <c r="C99" s="140"/>
      <c r="D99" s="158"/>
      <c r="G99" s="140"/>
      <c r="H99" s="140"/>
      <c r="I99" s="158"/>
      <c r="L99" s="140"/>
      <c r="M99" s="140"/>
      <c r="N99" s="158"/>
      <c r="Q99" s="140"/>
      <c r="R99" s="140"/>
      <c r="S99" s="158"/>
    </row>
    <row r="100" spans="1:19" s="96" customFormat="1" x14ac:dyDescent="0.3">
      <c r="A100" s="130"/>
      <c r="C100" s="140"/>
      <c r="D100" s="158"/>
      <c r="G100" s="140"/>
      <c r="H100" s="140"/>
      <c r="I100" s="158"/>
      <c r="L100" s="140"/>
      <c r="M100" s="140"/>
      <c r="N100" s="158"/>
      <c r="Q100" s="140"/>
      <c r="R100" s="140"/>
      <c r="S100" s="158"/>
    </row>
    <row r="101" spans="1:19" s="96" customFormat="1" x14ac:dyDescent="0.3">
      <c r="A101" s="130"/>
      <c r="C101" s="140"/>
      <c r="D101" s="158"/>
      <c r="G101" s="140"/>
      <c r="H101" s="140"/>
      <c r="I101" s="158"/>
      <c r="L101" s="140"/>
      <c r="M101" s="140"/>
      <c r="N101" s="158"/>
      <c r="Q101" s="140"/>
      <c r="R101" s="140"/>
      <c r="S101" s="158"/>
    </row>
    <row r="102" spans="1:19" s="96" customFormat="1" x14ac:dyDescent="0.3">
      <c r="A102" s="130"/>
      <c r="C102" s="140"/>
      <c r="D102" s="158"/>
      <c r="G102" s="140"/>
      <c r="H102" s="140"/>
      <c r="I102" s="158"/>
      <c r="L102" s="140"/>
      <c r="M102" s="140"/>
      <c r="N102" s="158"/>
      <c r="Q102" s="140"/>
      <c r="R102" s="140"/>
      <c r="S102" s="158"/>
    </row>
    <row r="103" spans="1:19" s="96" customFormat="1" x14ac:dyDescent="0.3">
      <c r="A103" s="130"/>
      <c r="C103" s="140"/>
      <c r="D103" s="158"/>
      <c r="G103" s="140"/>
      <c r="H103" s="140"/>
      <c r="I103" s="158"/>
      <c r="L103" s="140"/>
      <c r="M103" s="140"/>
      <c r="N103" s="158"/>
      <c r="Q103" s="140"/>
      <c r="R103" s="140"/>
      <c r="S103" s="158"/>
    </row>
    <row r="104" spans="1:19" s="96" customFormat="1" x14ac:dyDescent="0.3">
      <c r="A104" s="130"/>
      <c r="C104" s="140"/>
      <c r="D104" s="158"/>
      <c r="G104" s="140"/>
      <c r="H104" s="140"/>
      <c r="I104" s="158"/>
      <c r="L104" s="140"/>
      <c r="M104" s="140"/>
      <c r="N104" s="158"/>
      <c r="Q104" s="140"/>
      <c r="R104" s="140"/>
      <c r="S104" s="158"/>
    </row>
    <row r="105" spans="1:19" s="96" customFormat="1" x14ac:dyDescent="0.3">
      <c r="A105" s="130"/>
      <c r="C105" s="140"/>
      <c r="D105" s="158"/>
      <c r="G105" s="140"/>
      <c r="H105" s="140"/>
      <c r="I105" s="158"/>
      <c r="L105" s="140"/>
      <c r="M105" s="140"/>
      <c r="N105" s="158"/>
      <c r="Q105" s="140"/>
      <c r="R105" s="140"/>
      <c r="S105" s="158"/>
    </row>
    <row r="106" spans="1:19" s="96" customFormat="1" x14ac:dyDescent="0.3">
      <c r="A106" s="130"/>
      <c r="C106" s="140"/>
      <c r="D106" s="158"/>
      <c r="G106" s="140"/>
      <c r="H106" s="140"/>
      <c r="I106" s="158"/>
      <c r="L106" s="140"/>
      <c r="M106" s="140"/>
      <c r="N106" s="158"/>
      <c r="Q106" s="140"/>
      <c r="R106" s="140"/>
      <c r="S106" s="158"/>
    </row>
    <row r="107" spans="1:19" s="96" customFormat="1" x14ac:dyDescent="0.3">
      <c r="A107" s="130"/>
      <c r="C107" s="140"/>
      <c r="D107" s="158"/>
      <c r="G107" s="140"/>
      <c r="H107" s="140"/>
      <c r="I107" s="158"/>
      <c r="L107" s="140"/>
      <c r="M107" s="140"/>
      <c r="N107" s="158"/>
      <c r="Q107" s="140"/>
      <c r="R107" s="140"/>
      <c r="S107" s="158"/>
    </row>
    <row r="108" spans="1:19" s="96" customFormat="1" x14ac:dyDescent="0.3">
      <c r="A108" s="130"/>
      <c r="C108" s="140"/>
      <c r="D108" s="158"/>
      <c r="G108" s="140"/>
      <c r="H108" s="140"/>
      <c r="I108" s="158"/>
      <c r="L108" s="140"/>
      <c r="M108" s="140"/>
      <c r="N108" s="158"/>
      <c r="Q108" s="140"/>
      <c r="R108" s="140"/>
      <c r="S108" s="158"/>
    </row>
    <row r="109" spans="1:19" s="96" customFormat="1" x14ac:dyDescent="0.3">
      <c r="A109" s="130"/>
      <c r="C109" s="140"/>
      <c r="D109" s="158"/>
      <c r="G109" s="140"/>
      <c r="H109" s="140"/>
      <c r="I109" s="158"/>
      <c r="L109" s="140"/>
      <c r="M109" s="140"/>
      <c r="N109" s="158"/>
      <c r="Q109" s="140"/>
      <c r="R109" s="140"/>
      <c r="S109" s="158"/>
    </row>
    <row r="110" spans="1:19" s="96" customFormat="1" x14ac:dyDescent="0.3">
      <c r="A110" s="130"/>
      <c r="C110" s="140"/>
      <c r="D110" s="158"/>
      <c r="G110" s="140"/>
      <c r="H110" s="140"/>
      <c r="I110" s="158"/>
      <c r="L110" s="140"/>
      <c r="M110" s="140"/>
      <c r="N110" s="158"/>
      <c r="Q110" s="140"/>
      <c r="R110" s="140"/>
      <c r="S110" s="158"/>
    </row>
    <row r="111" spans="1:19" s="96" customFormat="1" x14ac:dyDescent="0.3">
      <c r="A111" s="130"/>
      <c r="C111" s="140"/>
      <c r="D111" s="158"/>
      <c r="G111" s="140"/>
      <c r="H111" s="140"/>
      <c r="I111" s="158"/>
      <c r="L111" s="140"/>
      <c r="M111" s="140"/>
      <c r="N111" s="158"/>
      <c r="Q111" s="140"/>
      <c r="R111" s="140"/>
      <c r="S111" s="158"/>
    </row>
    <row r="112" spans="1:19" s="96" customFormat="1" x14ac:dyDescent="0.3">
      <c r="A112" s="130"/>
      <c r="C112" s="140"/>
      <c r="D112" s="158"/>
      <c r="G112" s="140"/>
      <c r="H112" s="140"/>
      <c r="I112" s="158"/>
      <c r="L112" s="140"/>
      <c r="M112" s="140"/>
      <c r="N112" s="158"/>
      <c r="Q112" s="140"/>
      <c r="R112" s="140"/>
      <c r="S112" s="158"/>
    </row>
    <row r="113" spans="1:19" s="96" customFormat="1" x14ac:dyDescent="0.3">
      <c r="A113" s="130"/>
      <c r="C113" s="140"/>
      <c r="D113" s="158"/>
      <c r="G113" s="140"/>
      <c r="H113" s="140"/>
      <c r="I113" s="158"/>
      <c r="L113" s="140"/>
      <c r="M113" s="140"/>
      <c r="N113" s="158"/>
      <c r="Q113" s="140"/>
      <c r="R113" s="140"/>
      <c r="S113" s="158"/>
    </row>
    <row r="114" spans="1:19" s="96" customFormat="1" x14ac:dyDescent="0.3">
      <c r="A114" s="130"/>
      <c r="C114" s="140"/>
      <c r="D114" s="158"/>
      <c r="G114" s="140"/>
      <c r="H114" s="140"/>
      <c r="I114" s="158"/>
      <c r="L114" s="140"/>
      <c r="M114" s="140"/>
      <c r="N114" s="158"/>
      <c r="Q114" s="140"/>
      <c r="R114" s="140"/>
      <c r="S114" s="158"/>
    </row>
    <row r="981" spans="976:976" x14ac:dyDescent="0.3">
      <c r="AKN981" s="130">
        <v>0</v>
      </c>
    </row>
  </sheetData>
  <sheetProtection sheet="1" objects="1" scenarios="1"/>
  <mergeCells count="15">
    <mergeCell ref="S39:T39"/>
    <mergeCell ref="J42:K42"/>
    <mergeCell ref="D44:M52"/>
    <mergeCell ref="D55:T55"/>
    <mergeCell ref="C66:F66"/>
    <mergeCell ref="H66:K66"/>
    <mergeCell ref="N66:R66"/>
    <mergeCell ref="C2:F2"/>
    <mergeCell ref="H2:K2"/>
    <mergeCell ref="M2:P2"/>
    <mergeCell ref="T2:U2"/>
    <mergeCell ref="E4:F4"/>
    <mergeCell ref="J4:K4"/>
    <mergeCell ref="O4:P4"/>
    <mergeCell ref="T4:U4"/>
  </mergeCells>
  <dataValidations count="7">
    <dataValidation type="list" allowBlank="1" showInputMessage="1" showErrorMessage="1" sqref="H73:I74 M73:N74 R73:S74" xr:uid="{7B844806-B6EE-4F46-A45C-78784B9428C3}">
      <formula1>#REF!</formula1>
    </dataValidation>
    <dataValidation type="list" showInputMessage="1" showErrorMessage="1" sqref="J58 J63" xr:uid="{30550681-E2E3-4F99-A0C3-E1F776866AEB}">
      <formula1>"scales"</formula1>
    </dataValidation>
    <dataValidation type="list" allowBlank="1" showInputMessage="1" showErrorMessage="1" sqref="D60 D65" xr:uid="{8994F878-7C5C-451F-8F14-07EDCD062444}">
      <formula1>$D$11:$D$34</formula1>
    </dataValidation>
    <dataValidation type="list" allowBlank="1" showInputMessage="1" showErrorMessage="1" sqref="I60 I65" xr:uid="{01A595BD-37B0-431B-8DA2-13B0EC839746}">
      <formula1>$I$11:$I$25</formula1>
    </dataValidation>
    <dataValidation type="list" allowBlank="1" showInputMessage="1" showErrorMessage="1" sqref="N60 N65" xr:uid="{9B909056-98C1-4FC3-BFD2-8256B203282B}">
      <formula1>$N$11:$N$24</formula1>
    </dataValidation>
    <dataValidation type="list" allowBlank="1" showInputMessage="1" showErrorMessage="1" sqref="S60 S65" xr:uid="{BA511A9B-2A93-4BEE-BA4A-2FEE1E0DAFA8}">
      <formula1>$S$11:$S$23</formula1>
    </dataValidation>
    <dataValidation type="list" showInputMessage="1" showErrorMessage="1" sqref="F62:F63 F57" xr:uid="{4F10DD32-F068-4CB9-A386-233B956F62F9}">
      <formula1>$R$41:$R$52</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&amp;L&amp;G&amp;R&amp;"Segoe UI,Standaard"&amp;K007F9F&amp;D&amp;CCost catalogue 
202205</oddHeader>
    <oddFooter>&amp;L&amp;"Segoe UI,Normal"&amp;K007F9F&amp;F&amp;C&amp;"Segoe UI,Normal"&amp;K007F9F&amp;A&amp;R&amp;"Segoe UI,Normal"&amp;K007F9F&amp;P/&amp;N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7DE80-EE6B-48E5-9E6F-943461100E41}">
  <sheetPr codeName="Feuil51">
    <tabColor rgb="FFF7A823"/>
  </sheetPr>
  <dimension ref="A1:AKL980"/>
  <sheetViews>
    <sheetView view="pageBreakPreview" zoomScaleNormal="100" zoomScaleSheetLayoutView="100" workbookViewId="0">
      <selection activeCell="H2" sqref="H2:K2"/>
    </sheetView>
  </sheetViews>
  <sheetFormatPr defaultColWidth="11.21875" defaultRowHeight="12" x14ac:dyDescent="0.3"/>
  <cols>
    <col min="1" max="1" width="8.5546875" style="130" customWidth="1"/>
    <col min="2" max="2" width="0.5546875" style="96" customWidth="1"/>
    <col min="3" max="3" width="4.44140625" style="245" customWidth="1"/>
    <col min="4" max="4" width="6.77734375" style="246" customWidth="1"/>
    <col min="5" max="6" width="7.109375" style="130" customWidth="1"/>
    <col min="7" max="7" width="0.5546875" style="140" customWidth="1"/>
    <col min="8" max="8" width="4.44140625" style="245" customWidth="1"/>
    <col min="9" max="9" width="6.77734375" style="246" customWidth="1"/>
    <col min="10" max="11" width="7.109375" style="130" customWidth="1"/>
    <col min="12" max="12" width="0.5546875" style="140" customWidth="1"/>
    <col min="13" max="13" width="4.44140625" style="245" customWidth="1"/>
    <col min="14" max="14" width="6.77734375" style="246" customWidth="1"/>
    <col min="15" max="16" width="7.109375" style="130" customWidth="1"/>
    <col min="17" max="17" width="0.5546875" style="140" customWidth="1"/>
    <col min="18" max="18" width="4.44140625" style="245" customWidth="1"/>
    <col min="19" max="19" width="6.77734375" style="246" customWidth="1"/>
    <col min="20" max="21" width="7.109375" style="130" customWidth="1"/>
    <col min="22" max="22" width="0.5546875" style="96" customWidth="1"/>
    <col min="23" max="40" width="11.21875" style="96"/>
    <col min="41" max="16384" width="11.21875" style="130"/>
  </cols>
  <sheetData>
    <row r="1" spans="1:974" s="96" customFormat="1" ht="10.35" customHeight="1" x14ac:dyDescent="0.3">
      <c r="B1" s="97"/>
      <c r="C1" s="98"/>
      <c r="D1" s="99"/>
      <c r="E1" s="100"/>
      <c r="F1" s="100"/>
      <c r="G1" s="101"/>
      <c r="H1" s="98"/>
      <c r="I1" s="99"/>
      <c r="J1" s="100"/>
      <c r="K1" s="100"/>
      <c r="L1" s="101"/>
      <c r="M1" s="98"/>
      <c r="N1" s="99"/>
      <c r="O1" s="100"/>
      <c r="P1" s="100"/>
      <c r="Q1" s="101"/>
      <c r="R1" s="98"/>
      <c r="S1" s="99"/>
      <c r="T1" s="100"/>
      <c r="U1" s="100"/>
      <c r="V1" s="102"/>
    </row>
    <row r="2" spans="1:974" s="115" customFormat="1" ht="18" customHeight="1" x14ac:dyDescent="0.3">
      <c r="A2" s="103"/>
      <c r="B2" s="104"/>
      <c r="C2" s="105" t="s">
        <v>16</v>
      </c>
      <c r="D2" s="106"/>
      <c r="E2" s="106"/>
      <c r="F2" s="107"/>
      <c r="G2" s="108"/>
      <c r="H2" s="109" t="s">
        <v>61</v>
      </c>
      <c r="I2" s="110"/>
      <c r="J2" s="110"/>
      <c r="K2" s="111"/>
      <c r="L2" s="108"/>
      <c r="M2" s="112" t="s">
        <v>17</v>
      </c>
      <c r="N2" s="113"/>
      <c r="O2" s="113"/>
      <c r="P2" s="114"/>
      <c r="Q2" s="108"/>
      <c r="T2" s="117"/>
      <c r="U2" s="117"/>
      <c r="V2" s="118"/>
    </row>
    <row r="3" spans="1:974" s="119" customFormat="1" ht="4.3499999999999996" customHeight="1" thickBot="1" x14ac:dyDescent="0.35">
      <c r="B3" s="120"/>
      <c r="C3" s="121"/>
      <c r="D3" s="122"/>
      <c r="G3" s="121"/>
      <c r="H3" s="121"/>
      <c r="I3" s="122"/>
      <c r="L3" s="121"/>
      <c r="M3" s="121"/>
      <c r="N3" s="122"/>
      <c r="Q3" s="121"/>
      <c r="R3" s="121"/>
      <c r="S3" s="122"/>
      <c r="V3" s="123"/>
    </row>
    <row r="4" spans="1:974" s="96" customFormat="1" ht="14.1" customHeight="1" thickTop="1" thickBot="1" x14ac:dyDescent="0.35">
      <c r="B4" s="124"/>
      <c r="C4" s="125" t="s">
        <v>18</v>
      </c>
      <c r="D4" s="125" t="s">
        <v>19</v>
      </c>
      <c r="E4" s="126" t="s">
        <v>20</v>
      </c>
      <c r="F4" s="127"/>
      <c r="G4" s="121"/>
      <c r="H4" s="125" t="s">
        <v>18</v>
      </c>
      <c r="I4" s="125" t="s">
        <v>19</v>
      </c>
      <c r="J4" s="126" t="s">
        <v>20</v>
      </c>
      <c r="K4" s="127"/>
      <c r="L4" s="121"/>
      <c r="M4" s="125" t="s">
        <v>18</v>
      </c>
      <c r="N4" s="125" t="s">
        <v>19</v>
      </c>
      <c r="O4" s="126" t="s">
        <v>20</v>
      </c>
      <c r="P4" s="127"/>
      <c r="Q4" s="121"/>
      <c r="R4" s="125" t="s">
        <v>18</v>
      </c>
      <c r="S4" s="125" t="s">
        <v>19</v>
      </c>
      <c r="T4" s="126" t="s">
        <v>20</v>
      </c>
      <c r="U4" s="127"/>
      <c r="V4" s="129"/>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c r="NT4" s="130"/>
      <c r="NU4" s="130"/>
      <c r="NV4" s="130"/>
      <c r="NW4" s="130"/>
      <c r="NX4" s="130"/>
      <c r="NY4" s="130"/>
      <c r="NZ4" s="130"/>
      <c r="OA4" s="130"/>
      <c r="OB4" s="130"/>
      <c r="OC4" s="130"/>
      <c r="OD4" s="130"/>
      <c r="OE4" s="130"/>
      <c r="OF4" s="130"/>
      <c r="OG4" s="130"/>
      <c r="OH4" s="130"/>
      <c r="OI4" s="130"/>
      <c r="OJ4" s="130"/>
      <c r="OK4" s="130"/>
      <c r="OL4" s="130"/>
      <c r="OM4" s="130"/>
      <c r="ON4" s="130"/>
      <c r="OO4" s="130"/>
      <c r="OP4" s="130"/>
      <c r="OQ4" s="130"/>
      <c r="OR4" s="130"/>
      <c r="OS4" s="130"/>
      <c r="OT4" s="130"/>
      <c r="OU4" s="130"/>
      <c r="OV4" s="130"/>
      <c r="OW4" s="130"/>
      <c r="OX4" s="130"/>
      <c r="OY4" s="130"/>
      <c r="OZ4" s="130"/>
      <c r="PA4" s="130"/>
      <c r="PB4" s="130"/>
      <c r="PC4" s="130"/>
      <c r="PD4" s="130"/>
      <c r="PE4" s="130"/>
      <c r="PF4" s="130"/>
      <c r="PG4" s="130"/>
      <c r="PH4" s="130"/>
      <c r="PI4" s="130"/>
      <c r="PJ4" s="130"/>
      <c r="PK4" s="130"/>
      <c r="PL4" s="130"/>
      <c r="PM4" s="130"/>
      <c r="PN4" s="130"/>
      <c r="PO4" s="130"/>
      <c r="PP4" s="130"/>
      <c r="PQ4" s="130"/>
      <c r="PR4" s="130"/>
      <c r="PS4" s="130"/>
      <c r="PT4" s="130"/>
      <c r="PU4" s="130"/>
      <c r="PV4" s="130"/>
      <c r="PW4" s="130"/>
      <c r="PX4" s="130"/>
      <c r="PY4" s="130"/>
      <c r="PZ4" s="130"/>
      <c r="QA4" s="130"/>
      <c r="QB4" s="130"/>
      <c r="QC4" s="130"/>
      <c r="QD4" s="130"/>
      <c r="QE4" s="130"/>
      <c r="QF4" s="130"/>
      <c r="QG4" s="130"/>
      <c r="QH4" s="130"/>
      <c r="QI4" s="130"/>
      <c r="QJ4" s="130"/>
      <c r="QK4" s="130"/>
      <c r="QL4" s="130"/>
      <c r="QM4" s="130"/>
      <c r="QN4" s="130"/>
      <c r="QO4" s="130"/>
      <c r="QP4" s="130"/>
      <c r="QQ4" s="130"/>
      <c r="QR4" s="130"/>
      <c r="QS4" s="130"/>
      <c r="QT4" s="130"/>
      <c r="QU4" s="130"/>
      <c r="QV4" s="130"/>
      <c r="QW4" s="130"/>
      <c r="QX4" s="130"/>
      <c r="QY4" s="130"/>
      <c r="QZ4" s="130"/>
      <c r="RA4" s="130"/>
      <c r="RB4" s="130"/>
      <c r="RC4" s="130"/>
      <c r="RD4" s="130"/>
      <c r="RE4" s="130"/>
      <c r="RF4" s="130"/>
      <c r="RG4" s="130"/>
      <c r="RH4" s="130"/>
      <c r="RI4" s="130"/>
      <c r="RJ4" s="130"/>
      <c r="RK4" s="130"/>
      <c r="RL4" s="130"/>
      <c r="RM4" s="130"/>
      <c r="RN4" s="130"/>
      <c r="RO4" s="130"/>
      <c r="RP4" s="130"/>
      <c r="RQ4" s="130"/>
      <c r="RR4" s="130"/>
      <c r="RS4" s="130"/>
      <c r="RT4" s="130"/>
      <c r="RU4" s="130"/>
      <c r="RV4" s="130"/>
      <c r="RW4" s="130"/>
      <c r="RX4" s="130"/>
      <c r="RY4" s="130"/>
      <c r="RZ4" s="130"/>
      <c r="SA4" s="130"/>
      <c r="SB4" s="130"/>
      <c r="SC4" s="130"/>
      <c r="SD4" s="130"/>
      <c r="SE4" s="130"/>
      <c r="SF4" s="130"/>
      <c r="SG4" s="130"/>
      <c r="SH4" s="130"/>
      <c r="SI4" s="130"/>
      <c r="SJ4" s="130"/>
      <c r="SK4" s="130"/>
      <c r="SL4" s="130"/>
      <c r="SM4" s="130"/>
      <c r="SN4" s="130"/>
      <c r="SO4" s="130"/>
      <c r="SP4" s="130"/>
      <c r="SQ4" s="130"/>
      <c r="SR4" s="130"/>
      <c r="SS4" s="130"/>
      <c r="ST4" s="130"/>
      <c r="SU4" s="130"/>
      <c r="SV4" s="130"/>
      <c r="SW4" s="130"/>
      <c r="SX4" s="130"/>
      <c r="SY4" s="130"/>
      <c r="SZ4" s="130"/>
      <c r="TA4" s="130"/>
      <c r="TB4" s="130"/>
      <c r="TC4" s="130"/>
      <c r="TD4" s="130"/>
      <c r="TE4" s="130"/>
      <c r="TF4" s="130"/>
      <c r="TG4" s="130"/>
      <c r="TH4" s="130"/>
      <c r="TI4" s="130"/>
      <c r="TJ4" s="130"/>
      <c r="TK4" s="130"/>
      <c r="TL4" s="130"/>
      <c r="TM4" s="130"/>
      <c r="TN4" s="130"/>
      <c r="TO4" s="130"/>
      <c r="TP4" s="130"/>
      <c r="TQ4" s="130"/>
      <c r="TR4" s="130"/>
      <c r="TS4" s="130"/>
      <c r="TT4" s="130"/>
      <c r="TU4" s="130"/>
      <c r="TV4" s="130"/>
      <c r="TW4" s="130"/>
      <c r="TX4" s="130"/>
      <c r="TY4" s="130"/>
      <c r="TZ4" s="130"/>
      <c r="UA4" s="130"/>
      <c r="UB4" s="130"/>
      <c r="UC4" s="130"/>
      <c r="UD4" s="130"/>
      <c r="UE4" s="130"/>
      <c r="UF4" s="130"/>
      <c r="UG4" s="130"/>
      <c r="UH4" s="130"/>
      <c r="UI4" s="130"/>
      <c r="UJ4" s="130"/>
      <c r="UK4" s="130"/>
      <c r="UL4" s="130"/>
      <c r="UM4" s="130"/>
      <c r="UN4" s="130"/>
      <c r="UO4" s="130"/>
      <c r="UP4" s="130"/>
      <c r="UQ4" s="130"/>
      <c r="UR4" s="130"/>
      <c r="US4" s="130"/>
      <c r="UT4" s="130"/>
      <c r="UU4" s="130"/>
      <c r="UV4" s="130"/>
      <c r="UW4" s="130"/>
      <c r="UX4" s="130"/>
      <c r="UY4" s="130"/>
      <c r="UZ4" s="130"/>
      <c r="VA4" s="130"/>
      <c r="VB4" s="130"/>
      <c r="VC4" s="130"/>
      <c r="VD4" s="130"/>
      <c r="VE4" s="130"/>
      <c r="VF4" s="130"/>
      <c r="VG4" s="130"/>
      <c r="VH4" s="130"/>
      <c r="VI4" s="130"/>
      <c r="VJ4" s="130"/>
      <c r="VK4" s="130"/>
      <c r="VL4" s="130"/>
      <c r="VM4" s="130"/>
      <c r="VN4" s="130"/>
      <c r="VO4" s="130"/>
      <c r="VP4" s="130"/>
      <c r="VQ4" s="130"/>
      <c r="VR4" s="130"/>
      <c r="VS4" s="130"/>
      <c r="VT4" s="130"/>
      <c r="VU4" s="130"/>
      <c r="VV4" s="130"/>
      <c r="VW4" s="130"/>
      <c r="VX4" s="130"/>
      <c r="VY4" s="130"/>
      <c r="VZ4" s="130"/>
      <c r="WA4" s="130"/>
      <c r="WB4" s="130"/>
      <c r="WC4" s="130"/>
      <c r="WD4" s="130"/>
      <c r="WE4" s="130"/>
      <c r="WF4" s="130"/>
      <c r="WG4" s="130"/>
      <c r="WH4" s="130"/>
      <c r="WI4" s="130"/>
      <c r="WJ4" s="130"/>
      <c r="WK4" s="130"/>
      <c r="WL4" s="130"/>
      <c r="WM4" s="130"/>
      <c r="WN4" s="130"/>
      <c r="WO4" s="130"/>
      <c r="WP4" s="130"/>
      <c r="WQ4" s="130"/>
      <c r="WR4" s="130"/>
      <c r="WS4" s="130"/>
      <c r="WT4" s="130"/>
      <c r="WU4" s="130"/>
      <c r="WV4" s="130"/>
      <c r="WW4" s="130"/>
      <c r="WX4" s="130"/>
      <c r="WY4" s="130"/>
      <c r="WZ4" s="130"/>
      <c r="XA4" s="130"/>
      <c r="XB4" s="130"/>
      <c r="XC4" s="130"/>
      <c r="XD4" s="130"/>
      <c r="XE4" s="130"/>
      <c r="XF4" s="130"/>
      <c r="XG4" s="130"/>
      <c r="XH4" s="130"/>
      <c r="XI4" s="130"/>
      <c r="XJ4" s="130"/>
      <c r="XK4" s="130"/>
      <c r="XL4" s="130"/>
      <c r="XM4" s="130"/>
      <c r="XN4" s="130"/>
      <c r="XO4" s="130"/>
      <c r="XP4" s="130"/>
      <c r="XQ4" s="130"/>
      <c r="XR4" s="130"/>
      <c r="XS4" s="130"/>
      <c r="XT4" s="130"/>
      <c r="XU4" s="130"/>
      <c r="XV4" s="130"/>
      <c r="XW4" s="130"/>
      <c r="XX4" s="130"/>
      <c r="XY4" s="130"/>
      <c r="XZ4" s="130"/>
      <c r="YA4" s="130"/>
      <c r="YB4" s="130"/>
      <c r="YC4" s="130"/>
      <c r="YD4" s="130"/>
      <c r="YE4" s="130"/>
      <c r="YF4" s="130"/>
      <c r="YG4" s="130"/>
      <c r="YH4" s="130"/>
      <c r="YI4" s="130"/>
      <c r="YJ4" s="130"/>
      <c r="YK4" s="130"/>
      <c r="YL4" s="130"/>
      <c r="YM4" s="130"/>
      <c r="YN4" s="130"/>
      <c r="YO4" s="130"/>
      <c r="YP4" s="130"/>
      <c r="YQ4" s="130"/>
      <c r="YR4" s="130"/>
      <c r="YS4" s="130"/>
      <c r="YT4" s="130"/>
      <c r="YU4" s="130"/>
      <c r="YV4" s="130"/>
      <c r="YW4" s="130"/>
      <c r="YX4" s="130"/>
      <c r="YY4" s="130"/>
      <c r="YZ4" s="130"/>
      <c r="ZA4" s="130"/>
      <c r="ZB4" s="130"/>
      <c r="ZC4" s="130"/>
      <c r="ZD4" s="130"/>
      <c r="ZE4" s="130"/>
      <c r="ZF4" s="130"/>
      <c r="ZG4" s="130"/>
      <c r="ZH4" s="130"/>
      <c r="ZI4" s="130"/>
      <c r="ZJ4" s="130"/>
      <c r="ZK4" s="130"/>
      <c r="ZL4" s="130"/>
      <c r="ZM4" s="130"/>
      <c r="ZN4" s="130"/>
      <c r="ZO4" s="130"/>
      <c r="ZP4" s="130"/>
      <c r="ZQ4" s="130"/>
      <c r="ZR4" s="130"/>
      <c r="ZS4" s="130"/>
      <c r="ZT4" s="130"/>
      <c r="ZU4" s="130"/>
      <c r="ZV4" s="130"/>
      <c r="ZW4" s="130"/>
      <c r="ZX4" s="130"/>
      <c r="ZY4" s="130"/>
      <c r="ZZ4" s="130"/>
      <c r="AAA4" s="130"/>
      <c r="AAB4" s="130"/>
      <c r="AAC4" s="130"/>
      <c r="AAD4" s="130"/>
      <c r="AAE4" s="130"/>
      <c r="AAF4" s="130"/>
      <c r="AAG4" s="130"/>
      <c r="AAH4" s="130"/>
      <c r="AAI4" s="130"/>
      <c r="AAJ4" s="130"/>
      <c r="AAK4" s="130"/>
      <c r="AAL4" s="130"/>
      <c r="AAM4" s="130"/>
      <c r="AAN4" s="130"/>
      <c r="AAO4" s="130"/>
      <c r="AAP4" s="130"/>
      <c r="AAQ4" s="130"/>
      <c r="AAR4" s="130"/>
      <c r="AAS4" s="130"/>
      <c r="AAT4" s="130"/>
      <c r="AAU4" s="130"/>
      <c r="AAV4" s="130"/>
      <c r="AAW4" s="130"/>
      <c r="AAX4" s="130"/>
      <c r="AAY4" s="130"/>
      <c r="AAZ4" s="130"/>
      <c r="ABA4" s="130"/>
      <c r="ABB4" s="130"/>
      <c r="ABC4" s="130"/>
      <c r="ABD4" s="130"/>
      <c r="ABE4" s="130"/>
      <c r="ABF4" s="130"/>
      <c r="ABG4" s="130"/>
      <c r="ABH4" s="130"/>
      <c r="ABI4" s="130"/>
      <c r="ABJ4" s="130"/>
      <c r="ABK4" s="130"/>
      <c r="ABL4" s="130"/>
      <c r="ABM4" s="130"/>
      <c r="ABN4" s="130"/>
      <c r="ABO4" s="130"/>
      <c r="ABP4" s="130"/>
      <c r="ABQ4" s="130"/>
      <c r="ABR4" s="130"/>
      <c r="ABS4" s="130"/>
      <c r="ABT4" s="130"/>
      <c r="ABU4" s="130"/>
      <c r="ABV4" s="130"/>
      <c r="ABW4" s="130"/>
      <c r="ABX4" s="130"/>
      <c r="ABY4" s="130"/>
      <c r="ABZ4" s="130"/>
      <c r="ACA4" s="130"/>
      <c r="ACB4" s="130"/>
      <c r="ACC4" s="130"/>
      <c r="ACD4" s="130"/>
      <c r="ACE4" s="130"/>
      <c r="ACF4" s="130"/>
      <c r="ACG4" s="130"/>
      <c r="ACH4" s="130"/>
      <c r="ACI4" s="130"/>
      <c r="ACJ4" s="130"/>
      <c r="ACK4" s="130"/>
      <c r="ACL4" s="130"/>
      <c r="ACM4" s="130"/>
      <c r="ACN4" s="130"/>
      <c r="ACO4" s="130"/>
      <c r="ACP4" s="130"/>
      <c r="ACQ4" s="130"/>
      <c r="ACR4" s="130"/>
      <c r="ACS4" s="130"/>
      <c r="ACT4" s="130"/>
      <c r="ACU4" s="130"/>
      <c r="ACV4" s="130"/>
      <c r="ACW4" s="130"/>
      <c r="ACX4" s="130"/>
      <c r="ACY4" s="130"/>
      <c r="ACZ4" s="130"/>
      <c r="ADA4" s="130"/>
      <c r="ADB4" s="130"/>
      <c r="ADC4" s="130"/>
      <c r="ADD4" s="130"/>
      <c r="ADE4" s="130"/>
      <c r="ADF4" s="130"/>
      <c r="ADG4" s="130"/>
      <c r="ADH4" s="130"/>
      <c r="ADI4" s="130"/>
      <c r="ADJ4" s="130"/>
      <c r="ADK4" s="130"/>
      <c r="ADL4" s="130"/>
      <c r="ADM4" s="130"/>
      <c r="ADN4" s="130"/>
      <c r="ADO4" s="130"/>
      <c r="ADP4" s="130"/>
      <c r="ADQ4" s="130"/>
      <c r="ADR4" s="130"/>
      <c r="ADS4" s="130"/>
      <c r="ADT4" s="130"/>
      <c r="ADU4" s="130"/>
      <c r="ADV4" s="130"/>
      <c r="ADW4" s="130"/>
      <c r="ADX4" s="130"/>
      <c r="ADY4" s="130"/>
      <c r="ADZ4" s="130"/>
      <c r="AEA4" s="130"/>
      <c r="AEB4" s="130"/>
      <c r="AEC4" s="130"/>
      <c r="AED4" s="130"/>
      <c r="AEE4" s="130"/>
      <c r="AEF4" s="130"/>
      <c r="AEG4" s="130"/>
      <c r="AEH4" s="130"/>
      <c r="AEI4" s="130"/>
      <c r="AEJ4" s="130"/>
      <c r="AEK4" s="130"/>
      <c r="AEL4" s="130"/>
      <c r="AEM4" s="130"/>
      <c r="AEN4" s="130"/>
      <c r="AEO4" s="130"/>
      <c r="AEP4" s="130"/>
      <c r="AEQ4" s="130"/>
      <c r="AER4" s="130"/>
      <c r="AES4" s="130"/>
      <c r="AET4" s="130"/>
      <c r="AEU4" s="130"/>
      <c r="AEV4" s="130"/>
      <c r="AEW4" s="130"/>
      <c r="AEX4" s="130"/>
      <c r="AEY4" s="130"/>
      <c r="AEZ4" s="130"/>
      <c r="AFA4" s="130"/>
      <c r="AFB4" s="130"/>
      <c r="AFC4" s="130"/>
      <c r="AFD4" s="130"/>
      <c r="AFE4" s="130"/>
      <c r="AFF4" s="130"/>
      <c r="AFG4" s="130"/>
      <c r="AFH4" s="130"/>
      <c r="AFI4" s="130"/>
      <c r="AFJ4" s="130"/>
      <c r="AFK4" s="130"/>
      <c r="AFL4" s="130"/>
      <c r="AFM4" s="130"/>
      <c r="AFN4" s="130"/>
      <c r="AFO4" s="130"/>
      <c r="AFP4" s="130"/>
      <c r="AFQ4" s="130"/>
      <c r="AFR4" s="130"/>
      <c r="AFS4" s="130"/>
      <c r="AFT4" s="130"/>
      <c r="AFU4" s="130"/>
      <c r="AFV4" s="130"/>
      <c r="AFW4" s="130"/>
      <c r="AFX4" s="130"/>
      <c r="AFY4" s="130"/>
      <c r="AFZ4" s="130"/>
      <c r="AGA4" s="130"/>
      <c r="AGB4" s="130"/>
      <c r="AGC4" s="130"/>
      <c r="AGD4" s="130"/>
      <c r="AGE4" s="130"/>
      <c r="AGF4" s="130"/>
      <c r="AGG4" s="130"/>
      <c r="AGH4" s="130"/>
      <c r="AGI4" s="130"/>
      <c r="AGJ4" s="130"/>
      <c r="AGK4" s="130"/>
      <c r="AGL4" s="130"/>
      <c r="AGM4" s="130"/>
      <c r="AGN4" s="130"/>
      <c r="AGO4" s="130"/>
      <c r="AGP4" s="130"/>
      <c r="AGQ4" s="130"/>
      <c r="AGR4" s="130"/>
      <c r="AGS4" s="130"/>
      <c r="AGT4" s="130"/>
      <c r="AGU4" s="130"/>
      <c r="AGV4" s="130"/>
      <c r="AGW4" s="130"/>
      <c r="AGX4" s="130"/>
      <c r="AGY4" s="130"/>
      <c r="AGZ4" s="130"/>
      <c r="AHA4" s="130"/>
      <c r="AHB4" s="130"/>
      <c r="AHC4" s="130"/>
      <c r="AHD4" s="130"/>
      <c r="AHE4" s="130"/>
      <c r="AHF4" s="130"/>
      <c r="AHG4" s="130"/>
      <c r="AHH4" s="130"/>
      <c r="AHI4" s="130"/>
      <c r="AHJ4" s="130"/>
      <c r="AHK4" s="130"/>
      <c r="AHL4" s="130"/>
      <c r="AHM4" s="130"/>
      <c r="AHN4" s="130"/>
      <c r="AHO4" s="130"/>
      <c r="AHP4" s="130"/>
      <c r="AHQ4" s="130"/>
      <c r="AHR4" s="130"/>
      <c r="AHS4" s="130"/>
      <c r="AHT4" s="130"/>
      <c r="AHU4" s="130"/>
      <c r="AHV4" s="130"/>
      <c r="AHW4" s="130"/>
      <c r="AHX4" s="130"/>
      <c r="AHY4" s="130"/>
      <c r="AHZ4" s="130"/>
      <c r="AIA4" s="130"/>
      <c r="AIB4" s="130"/>
      <c r="AIC4" s="130"/>
      <c r="AID4" s="130"/>
      <c r="AIE4" s="130"/>
      <c r="AIF4" s="130"/>
      <c r="AIG4" s="130"/>
      <c r="AIH4" s="130"/>
      <c r="AII4" s="130"/>
      <c r="AIJ4" s="130"/>
      <c r="AIK4" s="130"/>
      <c r="AIL4" s="130"/>
      <c r="AIM4" s="130"/>
      <c r="AIN4" s="130"/>
      <c r="AIO4" s="130"/>
      <c r="AIP4" s="130"/>
      <c r="AIQ4" s="130"/>
      <c r="AIR4" s="130"/>
      <c r="AIS4" s="130"/>
      <c r="AIT4" s="130"/>
      <c r="AIU4" s="130"/>
      <c r="AIV4" s="130"/>
      <c r="AIW4" s="130"/>
      <c r="AIX4" s="130"/>
      <c r="AIY4" s="130"/>
      <c r="AIZ4" s="130"/>
      <c r="AJA4" s="130"/>
      <c r="AJB4" s="130"/>
      <c r="AJC4" s="130"/>
      <c r="AJD4" s="130"/>
      <c r="AJE4" s="130"/>
      <c r="AJF4" s="130"/>
      <c r="AJG4" s="130"/>
      <c r="AJH4" s="130"/>
      <c r="AJI4" s="130"/>
      <c r="AJJ4" s="130"/>
      <c r="AJK4" s="130"/>
      <c r="AJL4" s="130"/>
      <c r="AJM4" s="130"/>
      <c r="AJN4" s="130"/>
      <c r="AJO4" s="130"/>
      <c r="AJP4" s="130"/>
      <c r="AJQ4" s="130"/>
      <c r="AJR4" s="130"/>
      <c r="AJS4" s="130"/>
      <c r="AJT4" s="130"/>
      <c r="AJU4" s="130"/>
      <c r="AJV4" s="130"/>
      <c r="AJW4" s="130"/>
      <c r="AJX4" s="130"/>
      <c r="AJY4" s="130"/>
      <c r="AJZ4" s="130"/>
      <c r="AKA4" s="130"/>
      <c r="AKB4" s="130"/>
      <c r="AKC4" s="130"/>
      <c r="AKD4" s="130"/>
      <c r="AKE4" s="130"/>
      <c r="AKF4" s="130"/>
      <c r="AKG4" s="130"/>
      <c r="AKH4" s="130"/>
      <c r="AKI4" s="130"/>
      <c r="AKJ4" s="130"/>
      <c r="AKK4" s="130"/>
      <c r="AKL4" s="130"/>
    </row>
    <row r="5" spans="1:974" s="96" customFormat="1" ht="4.5" customHeight="1" thickTop="1" thickBot="1" x14ac:dyDescent="0.35">
      <c r="B5" s="124"/>
      <c r="C5" s="253"/>
      <c r="D5" s="254"/>
      <c r="E5" s="255"/>
      <c r="F5" s="255"/>
      <c r="G5" s="140"/>
      <c r="H5" s="255"/>
      <c r="I5" s="254"/>
      <c r="J5" s="255"/>
      <c r="K5" s="255"/>
      <c r="L5" s="140"/>
      <c r="M5" s="255"/>
      <c r="N5" s="254"/>
      <c r="O5" s="255"/>
      <c r="P5" s="255"/>
      <c r="Q5" s="140"/>
      <c r="R5" s="255"/>
      <c r="S5" s="254"/>
      <c r="T5" s="255"/>
      <c r="U5" s="256"/>
      <c r="V5" s="129"/>
    </row>
    <row r="6" spans="1:974" s="96" customFormat="1" ht="14.4" thickTop="1" thickBot="1" x14ac:dyDescent="0.35">
      <c r="B6" s="124"/>
      <c r="C6" s="134" t="s">
        <v>104</v>
      </c>
      <c r="D6" s="135"/>
      <c r="E6" s="135"/>
      <c r="F6" s="135"/>
      <c r="G6" s="135"/>
      <c r="H6" s="135"/>
      <c r="I6" s="135"/>
      <c r="J6" s="135"/>
      <c r="K6" s="135"/>
      <c r="L6" s="135"/>
      <c r="M6" s="135"/>
      <c r="N6" s="135"/>
      <c r="O6" s="135"/>
      <c r="P6" s="135"/>
      <c r="Q6" s="135"/>
      <c r="R6" s="135"/>
      <c r="S6" s="135"/>
      <c r="T6" s="135"/>
      <c r="U6" s="136"/>
      <c r="V6" s="129"/>
    </row>
    <row r="7" spans="1:974" s="96" customFormat="1" ht="4.3499999999999996" customHeight="1" thickTop="1" thickBot="1" x14ac:dyDescent="0.35">
      <c r="B7" s="124"/>
      <c r="C7" s="121"/>
      <c r="D7" s="122"/>
      <c r="E7" s="121"/>
      <c r="F7" s="121"/>
      <c r="G7" s="121"/>
      <c r="H7" s="121"/>
      <c r="I7" s="122"/>
      <c r="J7" s="121"/>
      <c r="K7" s="121"/>
      <c r="L7" s="121"/>
      <c r="M7" s="121"/>
      <c r="N7" s="122"/>
      <c r="O7" s="121"/>
      <c r="P7" s="121"/>
      <c r="Q7" s="121"/>
      <c r="R7" s="121"/>
      <c r="S7" s="122"/>
      <c r="T7" s="121"/>
      <c r="U7" s="121"/>
      <c r="V7" s="129"/>
    </row>
    <row r="8" spans="1:974" s="96" customFormat="1" ht="14.4" thickTop="1" thickBot="1" x14ac:dyDescent="0.35">
      <c r="B8" s="124"/>
      <c r="C8" s="134" t="s">
        <v>105</v>
      </c>
      <c r="D8" s="135"/>
      <c r="E8" s="135"/>
      <c r="F8" s="135"/>
      <c r="G8" s="135"/>
      <c r="H8" s="135"/>
      <c r="I8" s="135"/>
      <c r="J8" s="135"/>
      <c r="K8" s="135"/>
      <c r="L8" s="135"/>
      <c r="M8" s="135"/>
      <c r="N8" s="135"/>
      <c r="O8" s="135"/>
      <c r="P8" s="135"/>
      <c r="Q8" s="135"/>
      <c r="R8" s="135"/>
      <c r="S8" s="135"/>
      <c r="T8" s="135"/>
      <c r="U8" s="136"/>
      <c r="V8" s="129"/>
    </row>
    <row r="9" spans="1:974" s="96" customFormat="1" ht="4.5" customHeight="1" thickTop="1" thickBot="1" x14ac:dyDescent="0.35">
      <c r="B9" s="124"/>
      <c r="C9" s="137"/>
      <c r="D9" s="138"/>
      <c r="E9" s="139"/>
      <c r="F9" s="139"/>
      <c r="G9" s="140"/>
      <c r="H9" s="141"/>
      <c r="I9" s="138"/>
      <c r="J9" s="139"/>
      <c r="K9" s="139"/>
      <c r="L9" s="140"/>
      <c r="M9" s="141"/>
      <c r="N9" s="138"/>
      <c r="O9" s="139"/>
      <c r="P9" s="139"/>
      <c r="Q9" s="140"/>
      <c r="R9" s="141"/>
      <c r="S9" s="138"/>
      <c r="T9" s="139"/>
      <c r="U9" s="142"/>
      <c r="V9" s="129"/>
    </row>
    <row r="10" spans="1:974" s="96" customFormat="1" ht="12.6" thickTop="1" x14ac:dyDescent="0.3">
      <c r="B10" s="124"/>
      <c r="C10" s="143" t="s">
        <v>21</v>
      </c>
      <c r="D10" s="144"/>
      <c r="E10" s="145" t="s" vm="1">
        <v>22</v>
      </c>
      <c r="F10" s="146" t="s" vm="27">
        <v>69</v>
      </c>
      <c r="G10" s="147"/>
      <c r="H10" s="143" t="s">
        <v>70</v>
      </c>
      <c r="I10" s="144"/>
      <c r="J10" s="145" t="s" vm="1">
        <v>22</v>
      </c>
      <c r="K10" s="146" t="s" vm="27">
        <v>69</v>
      </c>
      <c r="L10" s="147"/>
      <c r="M10" s="143" t="s">
        <v>71</v>
      </c>
      <c r="N10" s="144"/>
      <c r="O10" s="145" t="s" vm="1">
        <v>22</v>
      </c>
      <c r="P10" s="146" t="s" vm="27">
        <v>69</v>
      </c>
      <c r="Q10" s="147"/>
      <c r="R10" s="143" t="s">
        <v>72</v>
      </c>
      <c r="S10" s="144"/>
      <c r="T10" s="145" t="s" vm="1">
        <v>22</v>
      </c>
      <c r="U10" s="146" t="s" vm="27">
        <v>69</v>
      </c>
      <c r="V10" s="129"/>
    </row>
    <row r="11" spans="1:974" s="96" customFormat="1" ht="16.5" customHeight="1" x14ac:dyDescent="0.3">
      <c r="B11" s="120"/>
      <c r="C11" s="148" t="s" vm="28">
        <v>23</v>
      </c>
      <c r="D11" s="149" t="s" vm="29">
        <v>23</v>
      </c>
      <c r="E11" s="150">
        <v>63835.97</v>
      </c>
      <c r="F11" s="151">
        <v>74994.83</v>
      </c>
      <c r="G11" s="140"/>
      <c r="H11" s="148" t="s" vm="30">
        <v>73</v>
      </c>
      <c r="I11" s="149" t="s" vm="31">
        <v>74</v>
      </c>
      <c r="J11" s="150">
        <v>47257.08</v>
      </c>
      <c r="K11" s="151">
        <v>55517.86</v>
      </c>
      <c r="L11" s="140"/>
      <c r="M11" s="148" t="s" vm="32">
        <v>69</v>
      </c>
      <c r="N11" s="149" t="s" vm="33">
        <v>75</v>
      </c>
      <c r="O11" s="150">
        <v>47836.62</v>
      </c>
      <c r="P11" s="151">
        <v>56198.720000000001</v>
      </c>
      <c r="Q11" s="140"/>
      <c r="R11" s="148" t="s" vm="34">
        <v>76</v>
      </c>
      <c r="S11" s="149" t="s" vm="35">
        <v>77</v>
      </c>
      <c r="T11" s="150">
        <v>41333.46</v>
      </c>
      <c r="U11" s="151">
        <v>48558.77</v>
      </c>
      <c r="V11" s="129"/>
    </row>
    <row r="12" spans="1:974" s="96" customFormat="1" ht="16.5" customHeight="1" x14ac:dyDescent="0.3">
      <c r="B12" s="120"/>
      <c r="C12" s="148" t="s" vm="36">
        <v>78</v>
      </c>
      <c r="D12" s="149" t="s" vm="37">
        <v>78</v>
      </c>
      <c r="E12" s="150">
        <v>67818.89</v>
      </c>
      <c r="F12" s="151">
        <v>79673.990000000005</v>
      </c>
      <c r="G12" s="140"/>
      <c r="H12" s="148" t="s" vm="30">
        <v>73</v>
      </c>
      <c r="I12" s="149" t="s" vm="38">
        <v>79</v>
      </c>
      <c r="J12" s="150">
        <v>49661.22</v>
      </c>
      <c r="K12" s="151">
        <v>58342.26</v>
      </c>
      <c r="L12" s="140"/>
      <c r="M12" s="148" t="s" vm="32">
        <v>69</v>
      </c>
      <c r="N12" s="149" t="s" vm="39">
        <v>80</v>
      </c>
      <c r="O12" s="150">
        <v>49264.1</v>
      </c>
      <c r="P12" s="151">
        <v>57875.72</v>
      </c>
      <c r="Q12" s="140"/>
      <c r="R12" s="148" t="s" vm="34">
        <v>76</v>
      </c>
      <c r="S12" s="149" t="s" vm="40">
        <v>81</v>
      </c>
      <c r="T12" s="150">
        <v>41920.79</v>
      </c>
      <c r="U12" s="151">
        <v>49248.76</v>
      </c>
      <c r="V12" s="129"/>
    </row>
    <row r="13" spans="1:974" s="96" customFormat="1" ht="16.5" customHeight="1" x14ac:dyDescent="0.3">
      <c r="B13" s="120"/>
      <c r="C13" s="148" t="s" vm="36">
        <v>78</v>
      </c>
      <c r="D13" s="149" t="s" vm="41">
        <v>25</v>
      </c>
      <c r="E13" s="150">
        <v>74503.11</v>
      </c>
      <c r="F13" s="151">
        <v>87526.64</v>
      </c>
      <c r="G13" s="140"/>
      <c r="H13" s="148" t="s" vm="30">
        <v>73</v>
      </c>
      <c r="I13" s="149" t="s" vm="42">
        <v>82</v>
      </c>
      <c r="J13" s="150">
        <v>51963.839999999997</v>
      </c>
      <c r="K13" s="151">
        <v>61047.4</v>
      </c>
      <c r="L13" s="140"/>
      <c r="M13" s="148" t="s" vm="32">
        <v>69</v>
      </c>
      <c r="N13" s="149" t="s" vm="43">
        <v>83</v>
      </c>
      <c r="O13" s="150">
        <v>65240.69</v>
      </c>
      <c r="P13" s="151">
        <v>76645.100000000006</v>
      </c>
      <c r="Q13" s="140"/>
      <c r="R13" s="148" t="s" vm="34">
        <v>76</v>
      </c>
      <c r="S13" s="149" t="s" vm="44">
        <v>84</v>
      </c>
      <c r="T13" s="150">
        <v>42400.56</v>
      </c>
      <c r="U13" s="151">
        <v>49812.41</v>
      </c>
      <c r="V13" s="129"/>
    </row>
    <row r="14" spans="1:974" s="96" customFormat="1" ht="16.5" customHeight="1" x14ac:dyDescent="0.3">
      <c r="B14" s="120"/>
      <c r="C14" s="148" t="s" vm="45">
        <v>25</v>
      </c>
      <c r="D14" s="149" t="s" vm="46">
        <v>27</v>
      </c>
      <c r="E14" s="150">
        <v>96539.839999999997</v>
      </c>
      <c r="F14" s="151">
        <v>113415.51</v>
      </c>
      <c r="G14" s="140"/>
      <c r="H14" s="148" t="s" vm="30">
        <v>73</v>
      </c>
      <c r="I14" s="149" t="s" vm="47">
        <v>85</v>
      </c>
      <c r="J14" s="150">
        <v>55098.84</v>
      </c>
      <c r="K14" s="151">
        <v>64730.400000000001</v>
      </c>
      <c r="L14" s="140"/>
      <c r="M14" s="148"/>
      <c r="N14" s="149"/>
      <c r="O14" s="153"/>
      <c r="P14" s="151"/>
      <c r="Q14" s="140"/>
      <c r="R14" s="148" t="s" vm="34">
        <v>76</v>
      </c>
      <c r="S14" s="149" t="s" vm="48">
        <v>86</v>
      </c>
      <c r="T14" s="150">
        <v>43095.82</v>
      </c>
      <c r="U14" s="151">
        <v>50629.2</v>
      </c>
      <c r="V14" s="129"/>
    </row>
    <row r="15" spans="1:974" s="96" customFormat="1" ht="16.5" customHeight="1" x14ac:dyDescent="0.3">
      <c r="B15" s="120"/>
      <c r="C15" s="148" t="s" vm="45">
        <v>25</v>
      </c>
      <c r="D15" s="149" t="s" vm="49">
        <v>29</v>
      </c>
      <c r="E15" s="150">
        <v>105339.41</v>
      </c>
      <c r="F15" s="151">
        <v>123753.29</v>
      </c>
      <c r="G15" s="140"/>
      <c r="H15" s="148" t="s" vm="30">
        <v>73</v>
      </c>
      <c r="I15" s="149" t="s" vm="50">
        <v>87</v>
      </c>
      <c r="J15" s="150">
        <v>57282.83</v>
      </c>
      <c r="K15" s="151">
        <v>67296.17</v>
      </c>
      <c r="L15" s="140"/>
      <c r="M15" s="148"/>
      <c r="N15" s="149"/>
      <c r="O15" s="153"/>
      <c r="P15" s="151"/>
      <c r="Q15" s="140"/>
      <c r="R15" s="148" t="s" vm="34">
        <v>76</v>
      </c>
      <c r="S15" s="149" t="s" vm="51">
        <v>88</v>
      </c>
      <c r="T15" s="150">
        <v>43947.64</v>
      </c>
      <c r="U15" s="151">
        <v>51629.919999999998</v>
      </c>
      <c r="V15" s="129"/>
    </row>
    <row r="16" spans="1:974" s="96" customFormat="1" ht="16.5" customHeight="1" x14ac:dyDescent="0.3">
      <c r="B16" s="120"/>
      <c r="C16" s="148" t="s" vm="52">
        <v>27</v>
      </c>
      <c r="D16" s="149" t="s" vm="53">
        <v>89</v>
      </c>
      <c r="E16" s="150">
        <v>114138.97</v>
      </c>
      <c r="F16" s="151">
        <v>134091.06</v>
      </c>
      <c r="G16" s="140"/>
      <c r="H16" s="148" t="s" vm="30">
        <v>73</v>
      </c>
      <c r="I16" s="149" t="s" vm="54">
        <v>90</v>
      </c>
      <c r="J16" s="150">
        <v>59466.82</v>
      </c>
      <c r="K16" s="151">
        <v>69861.929999999993</v>
      </c>
      <c r="L16" s="140"/>
      <c r="M16" s="148"/>
      <c r="N16" s="149"/>
      <c r="O16" s="153"/>
      <c r="P16" s="151"/>
      <c r="Q16" s="140"/>
      <c r="R16" s="148" t="s" vm="34">
        <v>76</v>
      </c>
      <c r="S16" s="149" t="s" vm="55">
        <v>91</v>
      </c>
      <c r="T16" s="150">
        <v>44968.65</v>
      </c>
      <c r="U16" s="151">
        <v>52829.41</v>
      </c>
      <c r="V16" s="129"/>
    </row>
    <row r="17" spans="2:22" s="96" customFormat="1" ht="16.5" customHeight="1" x14ac:dyDescent="0.3">
      <c r="B17" s="120"/>
      <c r="C17" s="148" t="s" vm="36">
        <v>78</v>
      </c>
      <c r="D17" s="149" t="s" vm="56">
        <v>92</v>
      </c>
      <c r="E17" s="150">
        <v>82620.25</v>
      </c>
      <c r="F17" s="151">
        <v>97062.7</v>
      </c>
      <c r="G17" s="140"/>
      <c r="H17" s="148" t="s" vm="30">
        <v>73</v>
      </c>
      <c r="I17" s="149" t="s" vm="57">
        <v>93</v>
      </c>
      <c r="J17" s="150">
        <v>61650.81</v>
      </c>
      <c r="K17" s="151">
        <v>72427.7</v>
      </c>
      <c r="L17" s="140"/>
      <c r="M17" s="148"/>
      <c r="N17" s="149"/>
      <c r="O17" s="153"/>
      <c r="P17" s="151"/>
      <c r="Q17" s="140"/>
      <c r="R17" s="148" t="s" vm="34">
        <v>76</v>
      </c>
      <c r="S17" s="149" t="s" vm="58">
        <v>94</v>
      </c>
      <c r="T17" s="150">
        <v>46690.76</v>
      </c>
      <c r="U17" s="151">
        <v>54852.55</v>
      </c>
      <c r="V17" s="129"/>
    </row>
    <row r="18" spans="2:22" s="96" customFormat="1" ht="16.5" customHeight="1" x14ac:dyDescent="0.3">
      <c r="B18" s="120"/>
      <c r="C18" s="148" t="s" vm="45">
        <v>25</v>
      </c>
      <c r="D18" s="149" t="s" vm="59">
        <v>95</v>
      </c>
      <c r="E18" s="150">
        <v>98224.22</v>
      </c>
      <c r="F18" s="151">
        <v>115394.33</v>
      </c>
      <c r="G18" s="140"/>
      <c r="H18" s="148"/>
      <c r="I18" s="149"/>
      <c r="J18" s="153"/>
      <c r="K18" s="151"/>
      <c r="L18" s="140"/>
      <c r="M18" s="148"/>
      <c r="N18" s="149"/>
      <c r="O18" s="153"/>
      <c r="P18" s="151"/>
      <c r="Q18" s="140"/>
      <c r="R18" s="148" t="s" vm="34">
        <v>76</v>
      </c>
      <c r="S18" s="149" t="s" vm="60">
        <v>96</v>
      </c>
      <c r="T18" s="150">
        <v>48843.63</v>
      </c>
      <c r="U18" s="151">
        <v>57381.760000000002</v>
      </c>
      <c r="V18" s="129"/>
    </row>
    <row r="19" spans="2:22" s="96" customFormat="1" ht="16.5" customHeight="1" x14ac:dyDescent="0.3">
      <c r="B19" s="120"/>
      <c r="C19" s="148" t="s" vm="52">
        <v>27</v>
      </c>
      <c r="D19" s="149" t="s" vm="61">
        <v>97</v>
      </c>
      <c r="E19" s="150">
        <v>117992.36</v>
      </c>
      <c r="F19" s="151">
        <v>138618.04999999999</v>
      </c>
      <c r="G19" s="140"/>
      <c r="H19" s="148"/>
      <c r="I19" s="149"/>
      <c r="J19" s="153"/>
      <c r="K19" s="151"/>
      <c r="L19" s="140"/>
      <c r="M19" s="148"/>
      <c r="N19" s="149"/>
      <c r="O19" s="153"/>
      <c r="P19" s="151"/>
      <c r="Q19" s="140"/>
      <c r="R19" s="148" t="s" vm="34">
        <v>76</v>
      </c>
      <c r="S19" s="149" t="s" vm="62">
        <v>98</v>
      </c>
      <c r="T19" s="150">
        <v>34431.81</v>
      </c>
      <c r="U19" s="151">
        <v>40450.67</v>
      </c>
      <c r="V19" s="129"/>
    </row>
    <row r="20" spans="2:22" s="96" customFormat="1" ht="16.5" customHeight="1" x14ac:dyDescent="0.3">
      <c r="B20" s="120"/>
      <c r="C20" s="148" t="s" vm="52">
        <v>27</v>
      </c>
      <c r="D20" s="149" t="s" vm="63">
        <v>99</v>
      </c>
      <c r="E20" s="150">
        <v>131438.79</v>
      </c>
      <c r="F20" s="151">
        <v>154414.98000000001</v>
      </c>
      <c r="G20" s="140"/>
      <c r="H20" s="148"/>
      <c r="I20" s="149"/>
      <c r="J20" s="153"/>
      <c r="K20" s="151"/>
      <c r="L20" s="140"/>
      <c r="M20" s="148"/>
      <c r="N20" s="149"/>
      <c r="O20" s="153"/>
      <c r="P20" s="151"/>
      <c r="Q20" s="140"/>
      <c r="R20" s="148" t="s" vm="34">
        <v>76</v>
      </c>
      <c r="S20" s="149" t="s" vm="64">
        <v>100</v>
      </c>
      <c r="T20" s="150">
        <v>34902.839999999997</v>
      </c>
      <c r="U20" s="151">
        <v>41004.04</v>
      </c>
      <c r="V20" s="129"/>
    </row>
    <row r="21" spans="2:22" s="96" customFormat="1" ht="16.5" customHeight="1" x14ac:dyDescent="0.3">
      <c r="B21" s="120"/>
      <c r="C21" s="148"/>
      <c r="D21" s="149"/>
      <c r="E21" s="153"/>
      <c r="F21" s="151"/>
      <c r="G21" s="140"/>
      <c r="H21" s="148"/>
      <c r="I21" s="149"/>
      <c r="J21" s="153"/>
      <c r="K21" s="151"/>
      <c r="L21" s="140"/>
      <c r="M21" s="148"/>
      <c r="N21" s="149"/>
      <c r="O21" s="153"/>
      <c r="P21" s="151"/>
      <c r="Q21" s="140"/>
      <c r="R21" s="148" t="s" vm="34">
        <v>76</v>
      </c>
      <c r="S21" s="149" t="s" vm="65">
        <v>101</v>
      </c>
      <c r="T21" s="150">
        <v>36123.769999999997</v>
      </c>
      <c r="U21" s="151">
        <v>42438.400000000001</v>
      </c>
      <c r="V21" s="129"/>
    </row>
    <row r="22" spans="2:22" s="96" customFormat="1" ht="16.5" customHeight="1" x14ac:dyDescent="0.3">
      <c r="B22" s="120"/>
      <c r="C22" s="148"/>
      <c r="D22" s="149"/>
      <c r="E22" s="153"/>
      <c r="F22" s="151"/>
      <c r="G22" s="140"/>
      <c r="H22" s="148"/>
      <c r="I22" s="149"/>
      <c r="J22" s="153"/>
      <c r="K22" s="151"/>
      <c r="L22" s="140"/>
      <c r="M22" s="148"/>
      <c r="N22" s="149"/>
      <c r="O22" s="153"/>
      <c r="P22" s="151"/>
      <c r="Q22" s="140"/>
      <c r="R22" s="148" t="s" vm="34">
        <v>76</v>
      </c>
      <c r="S22" s="149" t="s" vm="66">
        <v>102</v>
      </c>
      <c r="T22" s="150">
        <v>38305.82</v>
      </c>
      <c r="U22" s="151">
        <v>45001.88</v>
      </c>
      <c r="V22" s="129"/>
    </row>
    <row r="23" spans="2:22" s="96" customFormat="1" ht="16.5" customHeight="1" x14ac:dyDescent="0.3">
      <c r="B23" s="120"/>
      <c r="C23" s="148"/>
      <c r="D23" s="149"/>
      <c r="E23" s="153"/>
      <c r="F23" s="151"/>
      <c r="G23" s="140"/>
      <c r="H23" s="148"/>
      <c r="I23" s="149"/>
      <c r="J23" s="153"/>
      <c r="K23" s="151"/>
      <c r="L23" s="140"/>
      <c r="M23" s="148"/>
      <c r="N23" s="149"/>
      <c r="O23" s="153"/>
      <c r="P23" s="151"/>
      <c r="Q23" s="140"/>
      <c r="R23" s="148" t="s" vm="34">
        <v>76</v>
      </c>
      <c r="S23" s="149" t="s" vm="67">
        <v>103</v>
      </c>
      <c r="T23" s="150">
        <v>43978.559999999998</v>
      </c>
      <c r="U23" s="151">
        <v>51666.25</v>
      </c>
      <c r="V23" s="129"/>
    </row>
    <row r="24" spans="2:22" s="96" customFormat="1" ht="16.5" customHeight="1" x14ac:dyDescent="0.3">
      <c r="B24" s="120"/>
      <c r="C24" s="148"/>
      <c r="D24" s="149"/>
      <c r="E24" s="153"/>
      <c r="F24" s="151"/>
      <c r="G24" s="140"/>
      <c r="H24" s="148"/>
      <c r="I24" s="149"/>
      <c r="J24" s="153"/>
      <c r="K24" s="151"/>
      <c r="L24" s="140"/>
      <c r="M24" s="148"/>
      <c r="N24" s="149"/>
      <c r="O24" s="153"/>
      <c r="P24" s="151"/>
      <c r="Q24" s="140"/>
      <c r="R24" s="148"/>
      <c r="S24" s="149"/>
      <c r="T24" s="153"/>
      <c r="U24" s="151"/>
      <c r="V24" s="129"/>
    </row>
    <row r="25" spans="2:22" s="96" customFormat="1" ht="16.5" customHeight="1" x14ac:dyDescent="0.3">
      <c r="B25" s="120"/>
      <c r="C25" s="148"/>
      <c r="D25" s="149"/>
      <c r="E25" s="153"/>
      <c r="F25" s="151"/>
      <c r="G25" s="140"/>
      <c r="H25" s="148"/>
      <c r="I25" s="149"/>
      <c r="J25" s="153"/>
      <c r="K25" s="151"/>
      <c r="L25" s="140"/>
      <c r="M25" s="148"/>
      <c r="N25" s="149"/>
      <c r="O25" s="153"/>
      <c r="P25" s="151"/>
      <c r="Q25" s="140"/>
      <c r="R25" s="148"/>
      <c r="S25" s="149"/>
      <c r="T25" s="153"/>
      <c r="U25" s="151"/>
      <c r="V25" s="129"/>
    </row>
    <row r="26" spans="2:22" s="96" customFormat="1" ht="16.5" customHeight="1" x14ac:dyDescent="0.3">
      <c r="B26" s="120"/>
      <c r="C26" s="148"/>
      <c r="D26" s="149"/>
      <c r="E26" s="153"/>
      <c r="F26" s="151"/>
      <c r="G26" s="140"/>
      <c r="H26" s="148"/>
      <c r="I26" s="149"/>
      <c r="J26" s="153"/>
      <c r="K26" s="151"/>
      <c r="L26" s="140"/>
      <c r="M26" s="148"/>
      <c r="N26" s="149"/>
      <c r="O26" s="153"/>
      <c r="P26" s="151"/>
      <c r="Q26" s="140"/>
      <c r="R26" s="148"/>
      <c r="S26" s="149"/>
      <c r="T26" s="153"/>
      <c r="U26" s="151"/>
      <c r="V26" s="129"/>
    </row>
    <row r="27" spans="2:22" s="96" customFormat="1" ht="16.5" customHeight="1" x14ac:dyDescent="0.3">
      <c r="B27" s="120"/>
      <c r="C27" s="148"/>
      <c r="D27" s="149"/>
      <c r="E27" s="153"/>
      <c r="F27" s="151"/>
      <c r="G27" s="140"/>
      <c r="H27" s="148"/>
      <c r="I27" s="149"/>
      <c r="J27" s="153"/>
      <c r="K27" s="151"/>
      <c r="L27" s="140"/>
      <c r="M27" s="148"/>
      <c r="N27" s="149"/>
      <c r="O27" s="153"/>
      <c r="P27" s="151"/>
      <c r="Q27" s="140"/>
      <c r="R27" s="148"/>
      <c r="S27" s="149"/>
      <c r="T27" s="153"/>
      <c r="U27" s="151"/>
      <c r="V27" s="129"/>
    </row>
    <row r="28" spans="2:22" s="96" customFormat="1" ht="16.5" customHeight="1" x14ac:dyDescent="0.3">
      <c r="B28" s="120"/>
      <c r="C28" s="148"/>
      <c r="D28" s="149"/>
      <c r="E28" s="153"/>
      <c r="F28" s="151"/>
      <c r="G28" s="140"/>
      <c r="H28" s="148"/>
      <c r="I28" s="149"/>
      <c r="J28" s="153"/>
      <c r="K28" s="151"/>
      <c r="L28" s="140"/>
      <c r="M28" s="148"/>
      <c r="N28" s="149"/>
      <c r="O28" s="153"/>
      <c r="P28" s="151"/>
      <c r="Q28" s="140"/>
      <c r="R28" s="148"/>
      <c r="S28" s="149"/>
      <c r="T28" s="153"/>
      <c r="U28" s="151"/>
      <c r="V28" s="129"/>
    </row>
    <row r="29" spans="2:22" s="96" customFormat="1" ht="16.5" customHeight="1" x14ac:dyDescent="0.3">
      <c r="B29" s="120"/>
      <c r="C29" s="148"/>
      <c r="D29" s="149"/>
      <c r="E29" s="153"/>
      <c r="F29" s="151"/>
      <c r="G29" s="140"/>
      <c r="H29" s="148"/>
      <c r="I29" s="149"/>
      <c r="J29" s="153"/>
      <c r="K29" s="151"/>
      <c r="L29" s="140"/>
      <c r="M29" s="148"/>
      <c r="N29" s="149"/>
      <c r="O29" s="153"/>
      <c r="P29" s="151"/>
      <c r="Q29" s="140"/>
      <c r="R29" s="148"/>
      <c r="S29" s="149"/>
      <c r="T29" s="153"/>
      <c r="U29" s="151"/>
      <c r="V29" s="129"/>
    </row>
    <row r="30" spans="2:22" s="96" customFormat="1" ht="16.5" customHeight="1" x14ac:dyDescent="0.3">
      <c r="B30" s="120"/>
      <c r="C30" s="148"/>
      <c r="D30" s="149"/>
      <c r="E30" s="153"/>
      <c r="F30" s="151"/>
      <c r="G30" s="140"/>
      <c r="H30" s="148"/>
      <c r="I30" s="149"/>
      <c r="J30" s="153"/>
      <c r="K30" s="151"/>
      <c r="L30" s="140"/>
      <c r="M30" s="148"/>
      <c r="N30" s="149"/>
      <c r="O30" s="153"/>
      <c r="P30" s="151"/>
      <c r="Q30" s="140"/>
      <c r="R30" s="148"/>
      <c r="S30" s="149"/>
      <c r="T30" s="153"/>
      <c r="U30" s="151"/>
      <c r="V30" s="129"/>
    </row>
    <row r="31" spans="2:22" s="96" customFormat="1" ht="16.5" customHeight="1" x14ac:dyDescent="0.3">
      <c r="B31" s="120"/>
      <c r="C31" s="148"/>
      <c r="D31" s="149"/>
      <c r="E31" s="153"/>
      <c r="F31" s="151"/>
      <c r="G31" s="140"/>
      <c r="H31" s="148"/>
      <c r="I31" s="149"/>
      <c r="J31" s="153"/>
      <c r="K31" s="151"/>
      <c r="L31" s="140"/>
      <c r="M31" s="148"/>
      <c r="N31" s="149"/>
      <c r="O31" s="153"/>
      <c r="P31" s="151"/>
      <c r="Q31" s="140"/>
      <c r="R31" s="148"/>
      <c r="S31" s="149"/>
      <c r="T31" s="153"/>
      <c r="U31" s="151"/>
      <c r="V31" s="129"/>
    </row>
    <row r="32" spans="2:22" s="96" customFormat="1" ht="16.5" customHeight="1" x14ac:dyDescent="0.3">
      <c r="B32" s="120"/>
      <c r="C32" s="148"/>
      <c r="D32" s="149"/>
      <c r="E32" s="153"/>
      <c r="F32" s="151"/>
      <c r="G32" s="140"/>
      <c r="H32" s="148"/>
      <c r="I32" s="149"/>
      <c r="J32" s="153"/>
      <c r="K32" s="151"/>
      <c r="L32" s="140"/>
      <c r="M32" s="148"/>
      <c r="N32" s="149"/>
      <c r="O32" s="153"/>
      <c r="P32" s="151"/>
      <c r="Q32" s="140"/>
      <c r="R32" s="148"/>
      <c r="S32" s="149"/>
      <c r="T32" s="153"/>
      <c r="U32" s="151"/>
      <c r="V32" s="129"/>
    </row>
    <row r="33" spans="1:22" s="96" customFormat="1" ht="16.5" customHeight="1" x14ac:dyDescent="0.3">
      <c r="B33" s="120"/>
      <c r="C33" s="148"/>
      <c r="D33" s="149"/>
      <c r="E33" s="153"/>
      <c r="F33" s="151"/>
      <c r="G33" s="140"/>
      <c r="H33" s="148"/>
      <c r="I33" s="149"/>
      <c r="J33" s="153"/>
      <c r="K33" s="151"/>
      <c r="L33" s="140"/>
      <c r="M33" s="148"/>
      <c r="N33" s="149"/>
      <c r="O33" s="153"/>
      <c r="P33" s="151"/>
      <c r="Q33" s="140"/>
      <c r="R33" s="148"/>
      <c r="S33" s="149"/>
      <c r="T33" s="153"/>
      <c r="U33" s="151"/>
      <c r="V33" s="129"/>
    </row>
    <row r="34" spans="1:22" s="96" customFormat="1" ht="16.5" customHeight="1" thickBot="1" x14ac:dyDescent="0.35">
      <c r="B34" s="120"/>
      <c r="C34" s="154"/>
      <c r="D34" s="155"/>
      <c r="E34" s="156"/>
      <c r="F34" s="157"/>
      <c r="G34" s="140"/>
      <c r="H34" s="154"/>
      <c r="I34" s="155"/>
      <c r="J34" s="156"/>
      <c r="K34" s="157"/>
      <c r="L34" s="140"/>
      <c r="M34" s="154"/>
      <c r="N34" s="155"/>
      <c r="O34" s="156"/>
      <c r="P34" s="157"/>
      <c r="Q34" s="140"/>
      <c r="R34" s="154"/>
      <c r="S34" s="155"/>
      <c r="T34" s="156"/>
      <c r="U34" s="157"/>
      <c r="V34" s="129"/>
    </row>
    <row r="35" spans="1:22" s="96" customFormat="1" ht="8.1" customHeight="1" thickTop="1" x14ac:dyDescent="0.3">
      <c r="A35" s="130"/>
      <c r="B35" s="124"/>
      <c r="C35" s="140"/>
      <c r="D35" s="158"/>
      <c r="G35" s="140"/>
      <c r="H35" s="140"/>
      <c r="I35" s="158"/>
      <c r="L35" s="140"/>
      <c r="M35" s="140"/>
      <c r="N35" s="158"/>
      <c r="Q35" s="140"/>
      <c r="R35" s="140"/>
      <c r="S35" s="158"/>
      <c r="V35" s="129"/>
    </row>
    <row r="36" spans="1:22" s="96" customFormat="1" ht="8.1" customHeight="1" x14ac:dyDescent="0.3">
      <c r="A36" s="130"/>
      <c r="B36" s="159"/>
      <c r="C36" s="160"/>
      <c r="D36" s="161"/>
      <c r="E36" s="162"/>
      <c r="F36" s="162"/>
      <c r="G36" s="160"/>
      <c r="H36" s="160"/>
      <c r="I36" s="161"/>
      <c r="J36" s="162"/>
      <c r="K36" s="162"/>
      <c r="L36" s="160"/>
      <c r="M36" s="160"/>
      <c r="N36" s="161"/>
      <c r="O36" s="162"/>
      <c r="P36" s="162"/>
      <c r="Q36" s="160"/>
      <c r="R36" s="160"/>
      <c r="S36" s="161"/>
      <c r="T36" s="162"/>
      <c r="U36" s="162"/>
      <c r="V36" s="163"/>
    </row>
    <row r="37" spans="1:22" s="96" customFormat="1" ht="40.35" customHeight="1" x14ac:dyDescent="0.3">
      <c r="B37" s="120"/>
      <c r="C37" s="164"/>
      <c r="D37" s="165" t="s">
        <v>35</v>
      </c>
      <c r="E37" s="166"/>
      <c r="F37" s="166"/>
      <c r="G37" s="160"/>
      <c r="H37" s="167"/>
      <c r="I37" s="168"/>
      <c r="J37" s="166"/>
      <c r="K37" s="166"/>
      <c r="L37" s="160"/>
      <c r="M37" s="167"/>
      <c r="N37" s="168"/>
      <c r="O37" s="162"/>
      <c r="P37" s="162"/>
      <c r="Q37" s="162"/>
      <c r="R37" s="162"/>
      <c r="S37" s="162"/>
      <c r="T37" s="166"/>
      <c r="U37" s="169"/>
      <c r="V37" s="129"/>
    </row>
    <row r="38" spans="1:22" s="96" customFormat="1" ht="16.5" customHeight="1" x14ac:dyDescent="0.3">
      <c r="B38" s="120"/>
      <c r="C38" s="170"/>
      <c r="D38" s="171" t="s">
        <v>36</v>
      </c>
      <c r="E38" s="162"/>
      <c r="F38" s="162"/>
      <c r="G38" s="162"/>
      <c r="H38" s="162"/>
      <c r="I38" s="162"/>
      <c r="J38" s="162"/>
      <c r="K38" s="162"/>
      <c r="L38" s="160"/>
      <c r="M38" s="172"/>
      <c r="O38" s="171" t="s">
        <v>37</v>
      </c>
      <c r="P38" s="162"/>
      <c r="Q38" s="162"/>
      <c r="R38" s="162"/>
      <c r="S38" s="162"/>
      <c r="T38" s="166"/>
      <c r="U38" s="173"/>
      <c r="V38" s="129"/>
    </row>
    <row r="39" spans="1:22" s="96" customFormat="1" ht="16.5" customHeight="1" x14ac:dyDescent="0.3">
      <c r="B39" s="120"/>
      <c r="C39" s="170"/>
      <c r="D39" s="174" t="s">
        <v>38</v>
      </c>
      <c r="E39" s="175"/>
      <c r="F39" s="175"/>
      <c r="G39" s="140"/>
      <c r="H39" s="108"/>
      <c r="I39" s="176"/>
      <c r="J39" s="186" t="str" vm="1">
        <f>IF(E10&lt;&gt;"",E10,"")</f>
        <v>S</v>
      </c>
      <c r="K39" s="186" t="str" vm="27">
        <f>IF(F10&lt;&gt;"",F10,"")</f>
        <v>C</v>
      </c>
      <c r="L39" s="140"/>
      <c r="M39" s="178"/>
      <c r="N39" s="176"/>
      <c r="O39" s="179"/>
      <c r="S39" s="180" t="s">
        <v>39</v>
      </c>
      <c r="T39" s="181"/>
      <c r="U39" s="182"/>
      <c r="V39" s="129"/>
    </row>
    <row r="40" spans="1:22" s="96" customFormat="1" ht="16.5" customHeight="1" x14ac:dyDescent="0.3">
      <c r="B40" s="120"/>
      <c r="C40" s="170"/>
      <c r="D40" s="174"/>
      <c r="E40" s="175"/>
      <c r="F40" s="175"/>
      <c r="G40" s="140"/>
      <c r="H40" s="108"/>
      <c r="I40" s="176"/>
      <c r="J40" s="183">
        <v>5.2600000000000001E-2</v>
      </c>
      <c r="K40" s="183">
        <v>0.2366</v>
      </c>
      <c r="L40" s="140"/>
      <c r="M40" s="178"/>
      <c r="N40" s="176"/>
      <c r="O40" s="179"/>
      <c r="R40" s="175"/>
      <c r="S40" s="184" t="s">
        <v>40</v>
      </c>
      <c r="T40" s="185" t="s" vm="14">
        <v>41</v>
      </c>
      <c r="U40" s="182"/>
      <c r="V40" s="129"/>
    </row>
    <row r="41" spans="1:22" s="96" customFormat="1" ht="16.5" customHeight="1" thickBot="1" x14ac:dyDescent="0.35">
      <c r="B41" s="120"/>
      <c r="C41" s="170"/>
      <c r="D41" s="174"/>
      <c r="E41" s="175"/>
      <c r="F41" s="175"/>
      <c r="G41" s="140"/>
      <c r="H41" s="108"/>
      <c r="I41" s="176"/>
      <c r="J41" s="175"/>
      <c r="K41" s="175"/>
      <c r="L41" s="140"/>
      <c r="M41" s="178"/>
      <c r="N41" s="176"/>
      <c r="O41" s="179"/>
      <c r="R41" s="186" t="s" vm="15">
        <v>42</v>
      </c>
      <c r="S41" s="187">
        <v>1</v>
      </c>
      <c r="T41" s="187">
        <v>1</v>
      </c>
      <c r="U41" s="182"/>
      <c r="V41" s="129"/>
    </row>
    <row r="42" spans="1:22" s="96" customFormat="1" ht="16.5" customHeight="1" thickTop="1" thickBot="1" x14ac:dyDescent="0.35">
      <c r="B42" s="120"/>
      <c r="C42" s="170"/>
      <c r="D42" s="174" t="s">
        <v>65</v>
      </c>
      <c r="E42" s="175"/>
      <c r="F42" s="175"/>
      <c r="G42" s="140"/>
      <c r="H42" s="108"/>
      <c r="I42" s="176"/>
      <c r="J42" s="188">
        <v>1.8475999999999999</v>
      </c>
      <c r="K42" s="189"/>
      <c r="L42" s="140"/>
      <c r="M42" s="178"/>
      <c r="N42" s="176"/>
      <c r="O42" s="179"/>
      <c r="R42" s="190" t="s" vm="16">
        <v>43</v>
      </c>
      <c r="S42" s="187">
        <v>0.91760000000000008</v>
      </c>
      <c r="T42" s="187">
        <v>0.92480000000000007</v>
      </c>
      <c r="U42" s="182"/>
      <c r="V42" s="129"/>
    </row>
    <row r="43" spans="1:22" s="96" customFormat="1" ht="16.5" customHeight="1" thickTop="1" thickBot="1" x14ac:dyDescent="0.35">
      <c r="B43" s="120"/>
      <c r="C43" s="170"/>
      <c r="D43" s="191"/>
      <c r="E43" s="192"/>
      <c r="F43" s="192"/>
      <c r="G43" s="193"/>
      <c r="H43" s="194"/>
      <c r="I43" s="195"/>
      <c r="J43" s="192"/>
      <c r="K43" s="192"/>
      <c r="L43" s="193"/>
      <c r="M43" s="196"/>
      <c r="N43" s="176"/>
      <c r="O43" s="179"/>
      <c r="R43" s="190" t="s" vm="17">
        <v>44</v>
      </c>
      <c r="S43" s="187">
        <v>0.83499999999999996</v>
      </c>
      <c r="T43" s="187">
        <v>0.84950000000000003</v>
      </c>
      <c r="U43" s="182"/>
      <c r="V43" s="129"/>
    </row>
    <row r="44" spans="1:22" s="96" customFormat="1" ht="16.5" customHeight="1" thickTop="1" thickBot="1" x14ac:dyDescent="0.35">
      <c r="A44" s="130"/>
      <c r="B44" s="120"/>
      <c r="C44" s="170"/>
      <c r="D44" s="197" t="s">
        <v>45</v>
      </c>
      <c r="E44" s="198"/>
      <c r="F44" s="198"/>
      <c r="G44" s="198"/>
      <c r="H44" s="198"/>
      <c r="I44" s="198"/>
      <c r="J44" s="198"/>
      <c r="K44" s="198"/>
      <c r="L44" s="198"/>
      <c r="M44" s="199"/>
      <c r="N44" s="174"/>
      <c r="O44" s="179"/>
      <c r="R44" s="190" t="s" vm="18">
        <v>46</v>
      </c>
      <c r="S44" s="187">
        <v>0.75239999999999996</v>
      </c>
      <c r="T44" s="187">
        <v>0.77439999999999998</v>
      </c>
      <c r="U44" s="182"/>
      <c r="V44" s="129"/>
    </row>
    <row r="45" spans="1:22" s="96" customFormat="1" ht="16.5" customHeight="1" thickTop="1" thickBot="1" x14ac:dyDescent="0.35">
      <c r="A45" s="130"/>
      <c r="B45" s="120"/>
      <c r="C45" s="170"/>
      <c r="D45" s="200"/>
      <c r="E45" s="201"/>
      <c r="F45" s="201"/>
      <c r="G45" s="201"/>
      <c r="H45" s="201"/>
      <c r="I45" s="201"/>
      <c r="J45" s="201"/>
      <c r="K45" s="201"/>
      <c r="L45" s="201"/>
      <c r="M45" s="202"/>
      <c r="N45" s="174"/>
      <c r="O45" s="179"/>
      <c r="R45" s="190" t="s" vm="19">
        <v>47</v>
      </c>
      <c r="S45" s="187">
        <v>0.66949999999999998</v>
      </c>
      <c r="T45" s="187">
        <v>0.69900000000000007</v>
      </c>
      <c r="U45" s="182"/>
      <c r="V45" s="129"/>
    </row>
    <row r="46" spans="1:22" s="96" customFormat="1" ht="16.5" customHeight="1" thickTop="1" thickBot="1" x14ac:dyDescent="0.35">
      <c r="A46" s="130"/>
      <c r="B46" s="120"/>
      <c r="C46" s="170"/>
      <c r="D46" s="200"/>
      <c r="E46" s="201"/>
      <c r="F46" s="201"/>
      <c r="G46" s="201"/>
      <c r="H46" s="201"/>
      <c r="I46" s="201"/>
      <c r="J46" s="201"/>
      <c r="K46" s="201"/>
      <c r="L46" s="201"/>
      <c r="M46" s="202"/>
      <c r="N46" s="174"/>
      <c r="O46" s="179"/>
      <c r="R46" s="190" t="s" vm="20">
        <v>48</v>
      </c>
      <c r="S46" s="187">
        <v>0.58650000000000002</v>
      </c>
      <c r="T46" s="187">
        <v>0.5655</v>
      </c>
      <c r="U46" s="182"/>
      <c r="V46" s="129"/>
    </row>
    <row r="47" spans="1:22" s="96" customFormat="1" ht="16.5" customHeight="1" thickTop="1" thickBot="1" x14ac:dyDescent="0.35">
      <c r="A47" s="130"/>
      <c r="B47" s="120"/>
      <c r="C47" s="170"/>
      <c r="D47" s="200"/>
      <c r="E47" s="201"/>
      <c r="F47" s="201"/>
      <c r="G47" s="201"/>
      <c r="H47" s="201"/>
      <c r="I47" s="201"/>
      <c r="J47" s="201"/>
      <c r="K47" s="201"/>
      <c r="L47" s="201"/>
      <c r="M47" s="202"/>
      <c r="N47" s="174"/>
      <c r="O47" s="179"/>
      <c r="R47" s="190" t="s" vm="21">
        <v>49</v>
      </c>
      <c r="S47" s="187">
        <v>0.50360000000000005</v>
      </c>
      <c r="T47" s="187">
        <v>0.4899</v>
      </c>
      <c r="U47" s="182"/>
      <c r="V47" s="129"/>
    </row>
    <row r="48" spans="1:22" s="96" customFormat="1" ht="16.5" customHeight="1" thickTop="1" thickBot="1" x14ac:dyDescent="0.35">
      <c r="A48" s="130"/>
      <c r="B48" s="120"/>
      <c r="C48" s="170"/>
      <c r="D48" s="200"/>
      <c r="E48" s="201"/>
      <c r="F48" s="201"/>
      <c r="G48" s="201"/>
      <c r="H48" s="201"/>
      <c r="I48" s="201"/>
      <c r="J48" s="201"/>
      <c r="K48" s="201"/>
      <c r="L48" s="201"/>
      <c r="M48" s="202"/>
      <c r="N48" s="174"/>
      <c r="O48" s="179"/>
      <c r="R48" s="190" t="s" vm="22">
        <v>50</v>
      </c>
      <c r="S48" s="187">
        <v>0.42060000000000003</v>
      </c>
      <c r="T48" s="187">
        <v>0.41600000000000004</v>
      </c>
      <c r="U48" s="182"/>
      <c r="V48" s="129"/>
    </row>
    <row r="49" spans="1:22" s="96" customFormat="1" ht="16.5" customHeight="1" thickTop="1" thickBot="1" x14ac:dyDescent="0.35">
      <c r="A49" s="130"/>
      <c r="B49" s="120"/>
      <c r="C49" s="170"/>
      <c r="D49" s="200"/>
      <c r="E49" s="201"/>
      <c r="F49" s="201"/>
      <c r="G49" s="201"/>
      <c r="H49" s="201"/>
      <c r="I49" s="201"/>
      <c r="J49" s="201"/>
      <c r="K49" s="201"/>
      <c r="L49" s="201"/>
      <c r="M49" s="202"/>
      <c r="N49" s="174"/>
      <c r="O49" s="179"/>
      <c r="R49" s="190" t="s" vm="23">
        <v>51</v>
      </c>
      <c r="S49" s="187">
        <v>0.33710000000000001</v>
      </c>
      <c r="T49" s="187">
        <v>0.34240000000000004</v>
      </c>
      <c r="U49" s="182"/>
      <c r="V49" s="129"/>
    </row>
    <row r="50" spans="1:22" s="96" customFormat="1" ht="16.5" customHeight="1" thickTop="1" thickBot="1" x14ac:dyDescent="0.35">
      <c r="A50" s="130"/>
      <c r="B50" s="120"/>
      <c r="C50" s="170"/>
      <c r="D50" s="200"/>
      <c r="E50" s="201"/>
      <c r="F50" s="201"/>
      <c r="G50" s="201"/>
      <c r="H50" s="201"/>
      <c r="I50" s="201"/>
      <c r="J50" s="201"/>
      <c r="K50" s="201"/>
      <c r="L50" s="201"/>
      <c r="M50" s="202"/>
      <c r="N50" s="174"/>
      <c r="O50" s="179"/>
      <c r="R50" s="190" t="s" vm="24">
        <v>52</v>
      </c>
      <c r="S50" s="187">
        <v>0.25569999999999998</v>
      </c>
      <c r="T50" s="187">
        <v>0.26669999999999999</v>
      </c>
      <c r="U50" s="182"/>
      <c r="V50" s="129"/>
    </row>
    <row r="51" spans="1:22" s="96" customFormat="1" ht="16.5" customHeight="1" thickTop="1" thickBot="1" x14ac:dyDescent="0.35">
      <c r="A51" s="130"/>
      <c r="B51" s="120"/>
      <c r="C51" s="170"/>
      <c r="D51" s="200"/>
      <c r="E51" s="201"/>
      <c r="F51" s="201"/>
      <c r="G51" s="201"/>
      <c r="H51" s="201"/>
      <c r="I51" s="201"/>
      <c r="J51" s="201"/>
      <c r="K51" s="201"/>
      <c r="L51" s="201"/>
      <c r="M51" s="202"/>
      <c r="N51" s="174"/>
      <c r="O51" s="179"/>
      <c r="R51" s="190" t="s" vm="25">
        <v>53</v>
      </c>
      <c r="S51" s="187">
        <v>0.17149999999999999</v>
      </c>
      <c r="T51" s="187">
        <v>0.19089999999999999</v>
      </c>
      <c r="U51" s="182"/>
      <c r="V51" s="129"/>
    </row>
    <row r="52" spans="1:22" s="96" customFormat="1" ht="16.5" customHeight="1" thickTop="1" x14ac:dyDescent="0.3">
      <c r="A52" s="130"/>
      <c r="B52" s="120"/>
      <c r="C52" s="170"/>
      <c r="D52" s="200"/>
      <c r="E52" s="201"/>
      <c r="F52" s="201"/>
      <c r="G52" s="201"/>
      <c r="H52" s="201"/>
      <c r="I52" s="201"/>
      <c r="J52" s="201"/>
      <c r="K52" s="201"/>
      <c r="L52" s="201"/>
      <c r="M52" s="202"/>
      <c r="N52" s="206"/>
      <c r="O52" s="179"/>
      <c r="R52" s="207" t="s" vm="26">
        <v>54</v>
      </c>
      <c r="S52" s="187">
        <v>8.6400000000000005E-2</v>
      </c>
      <c r="T52" s="187">
        <v>0.1148</v>
      </c>
      <c r="U52" s="182"/>
      <c r="V52" s="129"/>
    </row>
    <row r="53" spans="1:22" s="96" customFormat="1" ht="16.5" customHeight="1" x14ac:dyDescent="0.3">
      <c r="A53" s="130"/>
      <c r="B53" s="120"/>
      <c r="C53" s="170"/>
      <c r="D53" s="203"/>
      <c r="E53" s="204"/>
      <c r="F53" s="204"/>
      <c r="G53" s="204"/>
      <c r="H53" s="204"/>
      <c r="I53" s="204"/>
      <c r="J53" s="204"/>
      <c r="K53" s="204"/>
      <c r="L53" s="204"/>
      <c r="M53" s="205"/>
      <c r="N53" s="206"/>
      <c r="O53" s="210"/>
      <c r="P53" s="192"/>
      <c r="Q53" s="193"/>
      <c r="R53" s="194"/>
      <c r="S53" s="195"/>
      <c r="T53" s="192"/>
      <c r="U53" s="212"/>
      <c r="V53" s="129"/>
    </row>
    <row r="54" spans="1:22" s="96" customFormat="1" ht="16.5" customHeight="1" x14ac:dyDescent="0.3">
      <c r="A54" s="130"/>
      <c r="B54" s="120"/>
      <c r="C54" s="170"/>
      <c r="D54" s="176"/>
      <c r="E54" s="175"/>
      <c r="F54" s="175"/>
      <c r="G54" s="140"/>
      <c r="H54" s="108"/>
      <c r="I54" s="176"/>
      <c r="J54" s="175"/>
      <c r="K54" s="175"/>
      <c r="L54" s="140"/>
      <c r="M54" s="108"/>
      <c r="N54" s="176"/>
      <c r="O54" s="175"/>
      <c r="P54" s="175"/>
      <c r="Q54" s="140"/>
      <c r="R54" s="108"/>
      <c r="S54" s="176"/>
      <c r="T54" s="175"/>
      <c r="U54" s="257"/>
      <c r="V54" s="129"/>
    </row>
    <row r="55" spans="1:22" s="96" customFormat="1" ht="16.5" customHeight="1" x14ac:dyDescent="0.3">
      <c r="A55" s="130"/>
      <c r="B55" s="120"/>
      <c r="C55" s="170"/>
      <c r="D55" s="176"/>
      <c r="E55" s="175"/>
      <c r="F55" s="175"/>
      <c r="G55" s="140"/>
      <c r="H55" s="108"/>
      <c r="I55" s="176"/>
      <c r="J55" s="175"/>
      <c r="K55" s="175"/>
      <c r="L55" s="140"/>
      <c r="M55" s="108"/>
      <c r="N55" s="176"/>
      <c r="O55" s="175"/>
      <c r="P55" s="175"/>
      <c r="Q55" s="140"/>
      <c r="R55" s="108"/>
      <c r="S55" s="176"/>
      <c r="T55" s="175"/>
      <c r="U55" s="257"/>
      <c r="V55" s="129"/>
    </row>
    <row r="56" spans="1:22" s="96" customFormat="1" ht="24" customHeight="1" thickBot="1" x14ac:dyDescent="0.35">
      <c r="A56" s="130"/>
      <c r="B56" s="120"/>
      <c r="C56" s="213"/>
      <c r="D56" s="214" t="s">
        <v>55</v>
      </c>
      <c r="E56" s="162"/>
      <c r="F56" s="162"/>
      <c r="G56" s="162"/>
      <c r="H56" s="162"/>
      <c r="I56" s="162"/>
      <c r="J56" s="162"/>
      <c r="K56" s="162"/>
      <c r="L56" s="162"/>
      <c r="M56" s="162"/>
      <c r="N56" s="162"/>
      <c r="O56" s="162"/>
      <c r="P56" s="162"/>
      <c r="Q56" s="162"/>
      <c r="R56" s="162"/>
      <c r="S56" s="162"/>
      <c r="T56" s="162"/>
      <c r="U56" s="215"/>
      <c r="V56" s="129"/>
    </row>
    <row r="57" spans="1:22" s="96" customFormat="1" ht="35.1" customHeight="1" thickTop="1" thickBot="1" x14ac:dyDescent="0.35">
      <c r="B57" s="120"/>
      <c r="C57" s="179"/>
      <c r="D57" s="216" t="s">
        <v>56</v>
      </c>
      <c r="E57" s="217"/>
      <c r="F57" s="217"/>
      <c r="G57" s="217"/>
      <c r="H57" s="217"/>
      <c r="I57" s="217"/>
      <c r="J57" s="217"/>
      <c r="K57" s="217"/>
      <c r="L57" s="217"/>
      <c r="M57" s="217"/>
      <c r="N57" s="217"/>
      <c r="O57" s="217"/>
      <c r="P57" s="217"/>
      <c r="Q57" s="217"/>
      <c r="R57" s="217"/>
      <c r="S57" s="217"/>
      <c r="T57" s="218"/>
      <c r="U57" s="219"/>
      <c r="V57" s="129"/>
    </row>
    <row r="58" spans="1:22" s="96" customFormat="1" ht="16.5" customHeight="1" thickTop="1" x14ac:dyDescent="0.3">
      <c r="A58" s="130"/>
      <c r="B58" s="120"/>
      <c r="C58" s="179"/>
      <c r="U58" s="219"/>
      <c r="V58" s="129"/>
    </row>
    <row r="59" spans="1:22" s="96" customFormat="1" ht="16.5" customHeight="1" x14ac:dyDescent="0.3">
      <c r="A59" s="130"/>
      <c r="B59" s="120"/>
      <c r="C59" s="179"/>
      <c r="U59" s="219"/>
      <c r="V59" s="129"/>
    </row>
    <row r="60" spans="1:22" s="96" customFormat="1" ht="16.5" customHeight="1" x14ac:dyDescent="0.3">
      <c r="A60" s="130"/>
      <c r="B60" s="120"/>
      <c r="C60" s="220"/>
      <c r="D60" s="176" t="s">
        <v>57</v>
      </c>
      <c r="E60" s="175"/>
      <c r="F60" s="221" t="s" vm="20">
        <v>48</v>
      </c>
      <c r="G60" s="140"/>
      <c r="H60" s="108"/>
      <c r="I60" s="176" t="s">
        <v>58</v>
      </c>
      <c r="J60" s="221" t="str" vm="1">
        <f>$E$10</f>
        <v>S</v>
      </c>
      <c r="K60" s="175"/>
      <c r="L60" s="140"/>
      <c r="M60" s="108"/>
      <c r="N60" s="176"/>
      <c r="O60" s="175"/>
      <c r="P60" s="175"/>
      <c r="Q60" s="140"/>
      <c r="R60" s="108"/>
      <c r="S60" s="176"/>
      <c r="T60" s="175"/>
      <c r="U60" s="182"/>
      <c r="V60" s="129"/>
    </row>
    <row r="61" spans="1:22" s="96" customFormat="1" ht="16.5" customHeight="1" x14ac:dyDescent="0.3">
      <c r="A61" s="130"/>
      <c r="B61" s="120"/>
      <c r="C61" s="220"/>
      <c r="D61" s="176"/>
      <c r="E61" s="175"/>
      <c r="F61" s="222"/>
      <c r="G61" s="140"/>
      <c r="H61" s="108"/>
      <c r="I61" s="176"/>
      <c r="J61" s="176"/>
      <c r="K61" s="175"/>
      <c r="L61" s="140"/>
      <c r="M61" s="108"/>
      <c r="N61" s="176"/>
      <c r="O61" s="175"/>
      <c r="P61" s="175"/>
      <c r="Q61" s="140"/>
      <c r="R61" s="108"/>
      <c r="S61" s="176"/>
      <c r="T61" s="175"/>
      <c r="U61" s="182"/>
      <c r="V61" s="129"/>
    </row>
    <row r="62" spans="1:22" s="96" customFormat="1" ht="16.5" customHeight="1" x14ac:dyDescent="0.3">
      <c r="A62" s="130"/>
      <c r="B62" s="120"/>
      <c r="C62" s="220"/>
      <c r="D62" s="176" t="s">
        <v>19</v>
      </c>
      <c r="E62" s="223" t="s">
        <v>40</v>
      </c>
      <c r="F62" s="224" t="s" vm="14">
        <v>41</v>
      </c>
      <c r="G62" s="140"/>
      <c r="H62" s="108"/>
      <c r="I62" s="176" t="s">
        <v>19</v>
      </c>
      <c r="J62" s="223" t="s">
        <v>40</v>
      </c>
      <c r="K62" s="224" t="s" vm="14">
        <v>41</v>
      </c>
      <c r="L62" s="140"/>
      <c r="M62" s="108"/>
      <c r="N62" s="176" t="s">
        <v>19</v>
      </c>
      <c r="O62" s="223" t="s">
        <v>40</v>
      </c>
      <c r="P62" s="224" t="s" vm="14">
        <v>41</v>
      </c>
      <c r="Q62" s="140"/>
      <c r="R62" s="108"/>
      <c r="S62" s="176" t="s">
        <v>19</v>
      </c>
      <c r="T62" s="223" t="s">
        <v>40</v>
      </c>
      <c r="U62" s="224" t="s" vm="14">
        <v>41</v>
      </c>
      <c r="V62" s="129"/>
    </row>
    <row r="63" spans="1:22" s="96" customFormat="1" ht="16.5" customHeight="1" x14ac:dyDescent="0.3">
      <c r="A63" s="130"/>
      <c r="B63" s="120"/>
      <c r="C63" s="225" t="s">
        <v>59</v>
      </c>
      <c r="D63" s="226" t="str" vm="29">
        <f>$D$11</f>
        <v>A1</v>
      </c>
      <c r="E63" s="258">
        <f>IFERROR(ROUND(VLOOKUP(F60,R41:T52,2,FALSE)*VLOOKUP(D63,D11:F34,IF(J60="S",2,3),FALSE),0),"")</f>
        <v>37440</v>
      </c>
      <c r="F63" s="151">
        <f>IFERROR(ROUND(VLOOKUP(F60,R41:T52,3,FALSE)*VLOOKUP(D63,D11:F34,IF(J60="S",2,3),FALSE),0),"")</f>
        <v>36099</v>
      </c>
      <c r="G63" s="140"/>
      <c r="H63" s="227" t="s" vm="68">
        <v>73</v>
      </c>
      <c r="I63" s="226" t="str" vm="31">
        <f>$I$11</f>
        <v>B1</v>
      </c>
      <c r="J63" s="153">
        <f>IFERROR(ROUND(VLOOKUP($F$60,$R$41:$T$52,2,FALSE)*VLOOKUP($I63,$I$11:$K$25,IF($J$60="S",2,3),FALSE),0),"")</f>
        <v>27716</v>
      </c>
      <c r="K63" s="151">
        <f>IFERROR(ROUND(VLOOKUP($F$60,$R$41:$T$52,3,FALSE)*VLOOKUP($I63,$I$11:$K$25,IF($J$60="S",2,3),FALSE),0),"")</f>
        <v>26724</v>
      </c>
      <c r="L63" s="140"/>
      <c r="M63" s="227" t="s" vm="69">
        <v>69</v>
      </c>
      <c r="N63" s="226" t="str" vm="33">
        <f>$N$11</f>
        <v>C1</v>
      </c>
      <c r="O63" s="153">
        <f>IFERROR(ROUND(VLOOKUP($F$60,$R$41:$T$52,2,FALSE)*VLOOKUP($N63,$N$11:$P$24,IF($J$60="S",2,3),FALSE),0),"")</f>
        <v>28056</v>
      </c>
      <c r="P63" s="151">
        <f>IFERROR(ROUND(VLOOKUP($F$60,$R$41:$T$52,3,FALSE)*VLOOKUP($N63,$N$11:$P$24,IF($J$60="S",2,3),FALSE),0),"")</f>
        <v>27052</v>
      </c>
      <c r="Q63" s="140"/>
      <c r="R63" s="227" t="s">
        <v>76</v>
      </c>
      <c r="S63" s="226" t="str" vm="35">
        <f>$S$11</f>
        <v>D1</v>
      </c>
      <c r="T63" s="153">
        <f>IFERROR(ROUND(VLOOKUP($F$60,$R$41:$T$52,2,FALSE)*VLOOKUP($S63,$S$11:$U$23,IF($J$60="S",2,3),FALSE),0),"")</f>
        <v>24242</v>
      </c>
      <c r="U63" s="229">
        <f>IFERROR(ROUND(VLOOKUP($F$60,$R$41:$T$52,3,FALSE)*VLOOKUP($S63,$S$11:$U$23,IF($J$60="S",2,3),FALSE),0),"")</f>
        <v>23374</v>
      </c>
      <c r="V63" s="129"/>
    </row>
    <row r="64" spans="1:22" s="96" customFormat="1" ht="16.5" customHeight="1" x14ac:dyDescent="0.3">
      <c r="A64" s="130"/>
      <c r="B64" s="120"/>
      <c r="C64" s="220"/>
      <c r="D64" s="176"/>
      <c r="E64" s="175"/>
      <c r="F64" s="175"/>
      <c r="G64" s="140"/>
      <c r="H64" s="108"/>
      <c r="I64" s="176"/>
      <c r="J64" s="175"/>
      <c r="K64" s="175"/>
      <c r="L64" s="140"/>
      <c r="M64" s="108"/>
      <c r="N64" s="176"/>
      <c r="O64" s="175"/>
      <c r="P64" s="175"/>
      <c r="Q64" s="140"/>
      <c r="R64" s="108"/>
      <c r="S64" s="176"/>
      <c r="T64" s="175"/>
      <c r="U64" s="182"/>
      <c r="V64" s="129"/>
    </row>
    <row r="65" spans="1:40" s="96" customFormat="1" ht="16.5" customHeight="1" x14ac:dyDescent="0.3">
      <c r="A65" s="130"/>
      <c r="B65" s="120"/>
      <c r="C65" s="234" t="s">
        <v>66</v>
      </c>
      <c r="D65" s="235"/>
      <c r="E65" s="235"/>
      <c r="F65" s="235"/>
      <c r="G65" s="236"/>
      <c r="H65" s="235" t="s">
        <v>67</v>
      </c>
      <c r="I65" s="235"/>
      <c r="J65" s="235"/>
      <c r="K65" s="235"/>
      <c r="L65" s="236"/>
      <c r="M65" s="237"/>
      <c r="N65" s="238">
        <v>44741.15007133488</v>
      </c>
      <c r="O65" s="238"/>
      <c r="P65" s="238"/>
      <c r="Q65" s="238"/>
      <c r="R65" s="238"/>
      <c r="S65" s="239" t="s">
        <v>68</v>
      </c>
      <c r="T65" s="240"/>
      <c r="U65" s="241"/>
      <c r="V65" s="129"/>
    </row>
    <row r="66" spans="1:40" s="96" customFormat="1" ht="7.8" customHeight="1" x14ac:dyDescent="0.3">
      <c r="A66" s="130"/>
      <c r="B66" s="242"/>
      <c r="C66" s="243"/>
      <c r="D66" s="243"/>
      <c r="E66" s="243"/>
      <c r="F66" s="243"/>
      <c r="G66" s="243"/>
      <c r="H66" s="243"/>
      <c r="I66" s="243"/>
      <c r="J66" s="243"/>
      <c r="K66" s="243"/>
      <c r="L66" s="243"/>
      <c r="M66" s="243"/>
      <c r="N66" s="243"/>
      <c r="O66" s="243"/>
      <c r="P66" s="243"/>
      <c r="Q66" s="243"/>
      <c r="R66" s="243"/>
      <c r="S66" s="243"/>
      <c r="T66" s="243"/>
      <c r="U66" s="243"/>
      <c r="V66" s="244"/>
    </row>
    <row r="67" spans="1:40" s="96" customFormat="1" ht="8.1" customHeight="1" x14ac:dyDescent="0.3">
      <c r="A67" s="130"/>
      <c r="C67" s="140"/>
      <c r="D67" s="158"/>
      <c r="G67" s="140"/>
      <c r="H67" s="140"/>
      <c r="I67" s="158"/>
      <c r="L67" s="140"/>
      <c r="M67" s="140"/>
      <c r="N67" s="158"/>
      <c r="Q67" s="140"/>
      <c r="R67" s="140"/>
      <c r="S67" s="158"/>
    </row>
    <row r="68" spans="1:40" s="96" customFormat="1" ht="8.1" customHeight="1" x14ac:dyDescent="0.3">
      <c r="A68" s="130"/>
      <c r="C68" s="140"/>
      <c r="D68" s="158"/>
      <c r="G68" s="140"/>
      <c r="H68" s="140"/>
      <c r="I68" s="158"/>
      <c r="L68" s="140"/>
      <c r="M68" s="140"/>
      <c r="N68" s="158"/>
      <c r="Q68" s="140"/>
      <c r="R68" s="140"/>
      <c r="S68" s="158"/>
    </row>
    <row r="69" spans="1:40" ht="12" customHeight="1" x14ac:dyDescent="0.3">
      <c r="F69" s="247"/>
      <c r="G69" s="248"/>
      <c r="H69" s="249"/>
      <c r="I69" s="250"/>
      <c r="J69" s="247"/>
      <c r="K69" s="247"/>
      <c r="L69" s="248"/>
      <c r="M69" s="249"/>
      <c r="N69" s="250"/>
      <c r="O69" s="247"/>
      <c r="P69" s="247"/>
      <c r="Q69" s="248"/>
      <c r="R69" s="249"/>
      <c r="S69" s="250"/>
      <c r="T69" s="247"/>
      <c r="U69" s="247"/>
      <c r="AK69" s="130"/>
      <c r="AL69" s="130"/>
      <c r="AM69" s="130"/>
      <c r="AN69" s="130"/>
    </row>
    <row r="70" spans="1:40" ht="12" customHeight="1" x14ac:dyDescent="0.3">
      <c r="F70" s="247"/>
      <c r="G70" s="248"/>
      <c r="H70" s="249"/>
      <c r="I70" s="250"/>
      <c r="J70" s="247"/>
      <c r="K70" s="247"/>
      <c r="L70" s="248"/>
      <c r="M70" s="249"/>
      <c r="N70" s="250"/>
      <c r="O70" s="247"/>
      <c r="P70" s="247"/>
      <c r="Q70" s="248"/>
      <c r="R70" s="249"/>
      <c r="S70" s="250"/>
      <c r="T70" s="247"/>
      <c r="U70" s="247"/>
      <c r="AK70" s="130"/>
      <c r="AL70" s="130"/>
      <c r="AM70" s="130"/>
      <c r="AN70" s="130"/>
    </row>
    <row r="71" spans="1:40" ht="12" customHeight="1" x14ac:dyDescent="0.3">
      <c r="F71" s="247"/>
      <c r="G71" s="91"/>
      <c r="H71" s="140"/>
      <c r="I71" s="96"/>
      <c r="J71" s="247"/>
      <c r="K71" s="247"/>
      <c r="L71" s="91"/>
      <c r="M71" s="140"/>
      <c r="N71" s="96"/>
      <c r="O71" s="247"/>
      <c r="P71" s="247"/>
      <c r="Q71" s="91"/>
      <c r="R71" s="140"/>
      <c r="S71" s="96"/>
      <c r="T71" s="247"/>
      <c r="U71" s="247"/>
      <c r="AK71" s="130"/>
      <c r="AL71" s="130"/>
      <c r="AM71" s="130"/>
      <c r="AN71" s="130"/>
    </row>
    <row r="72" spans="1:40" ht="12" customHeight="1" x14ac:dyDescent="0.25">
      <c r="F72" s="247"/>
      <c r="G72" s="251"/>
      <c r="H72" s="92"/>
      <c r="I72" s="93"/>
      <c r="J72" s="247"/>
      <c r="K72" s="247"/>
      <c r="L72" s="251"/>
      <c r="M72" s="92"/>
      <c r="N72" s="93"/>
      <c r="O72" s="247"/>
      <c r="P72" s="247"/>
      <c r="Q72" s="251"/>
      <c r="R72" s="92"/>
      <c r="S72" s="93"/>
      <c r="T72" s="247"/>
      <c r="U72" s="247"/>
      <c r="AK72" s="130"/>
      <c r="AL72" s="130"/>
      <c r="AM72" s="130"/>
      <c r="AN72" s="130"/>
    </row>
    <row r="73" spans="1:40" ht="12" customHeight="1" x14ac:dyDescent="0.25">
      <c r="F73" s="247"/>
      <c r="G73" s="251"/>
      <c r="H73" s="92"/>
      <c r="I73" s="93"/>
      <c r="J73" s="247"/>
      <c r="K73" s="247"/>
      <c r="L73" s="251"/>
      <c r="M73" s="92"/>
      <c r="N73" s="93"/>
      <c r="O73" s="247"/>
      <c r="P73" s="247"/>
      <c r="Q73" s="251"/>
      <c r="R73" s="92"/>
      <c r="S73" s="93"/>
      <c r="T73" s="247"/>
      <c r="U73" s="247"/>
      <c r="AK73" s="130"/>
      <c r="AL73" s="130"/>
      <c r="AM73" s="130"/>
      <c r="AN73" s="130"/>
    </row>
    <row r="74" spans="1:40" ht="12" customHeight="1" x14ac:dyDescent="0.3">
      <c r="F74" s="247"/>
      <c r="H74" s="140"/>
      <c r="I74" s="158"/>
      <c r="J74" s="247"/>
      <c r="K74" s="247"/>
      <c r="M74" s="140"/>
      <c r="N74" s="158"/>
      <c r="O74" s="247"/>
      <c r="P74" s="247"/>
      <c r="R74" s="140"/>
      <c r="S74" s="158"/>
      <c r="T74" s="247"/>
      <c r="U74" s="247"/>
      <c r="AK74" s="130"/>
      <c r="AL74" s="130"/>
      <c r="AM74" s="130"/>
      <c r="AN74" s="130"/>
    </row>
    <row r="75" spans="1:40" s="115" customFormat="1" ht="15" customHeight="1" x14ac:dyDescent="0.3">
      <c r="C75" s="108"/>
      <c r="D75" s="252"/>
      <c r="E75" s="247"/>
      <c r="F75" s="247"/>
      <c r="H75" s="108"/>
      <c r="I75" s="252"/>
      <c r="J75" s="247"/>
      <c r="K75" s="247"/>
      <c r="M75" s="108"/>
      <c r="N75" s="252"/>
      <c r="O75" s="247"/>
      <c r="P75" s="247"/>
      <c r="R75" s="108"/>
      <c r="S75" s="252"/>
      <c r="T75" s="247"/>
      <c r="U75" s="247"/>
    </row>
    <row r="76" spans="1:40" s="119" customFormat="1" ht="15" customHeight="1" x14ac:dyDescent="0.25">
      <c r="A76" s="95"/>
      <c r="C76" s="121"/>
      <c r="D76" s="122"/>
      <c r="E76" s="247"/>
      <c r="F76" s="247"/>
      <c r="H76" s="121"/>
      <c r="I76" s="122"/>
      <c r="J76" s="247"/>
      <c r="K76" s="247"/>
      <c r="M76" s="121"/>
      <c r="N76" s="122"/>
      <c r="O76" s="247"/>
      <c r="P76" s="247"/>
      <c r="R76" s="121"/>
      <c r="S76" s="122"/>
      <c r="T76" s="247"/>
      <c r="U76" s="247"/>
    </row>
    <row r="77" spans="1:40" x14ac:dyDescent="0.25">
      <c r="A77" s="95"/>
    </row>
    <row r="79" spans="1:40" ht="15" customHeight="1" x14ac:dyDescent="0.25">
      <c r="A79" s="95"/>
      <c r="C79" s="140"/>
      <c r="D79" s="158"/>
      <c r="E79" s="96"/>
      <c r="F79" s="96"/>
      <c r="G79" s="96"/>
      <c r="H79" s="140"/>
      <c r="I79" s="158"/>
      <c r="J79" s="96"/>
      <c r="K79" s="96"/>
      <c r="L79" s="96"/>
      <c r="M79" s="140"/>
      <c r="N79" s="158"/>
      <c r="O79" s="96"/>
      <c r="P79" s="96"/>
      <c r="Q79" s="96"/>
      <c r="R79" s="140"/>
      <c r="S79" s="158"/>
      <c r="T79" s="96"/>
      <c r="U79" s="96"/>
      <c r="AK79" s="130"/>
      <c r="AL79" s="130"/>
      <c r="AM79" s="130"/>
      <c r="AN79" s="130"/>
    </row>
    <row r="80" spans="1:40" s="96" customFormat="1" ht="15" customHeight="1" x14ac:dyDescent="0.25">
      <c r="A80" s="95"/>
      <c r="C80" s="140"/>
      <c r="D80" s="158"/>
      <c r="H80" s="140"/>
      <c r="I80" s="158"/>
      <c r="M80" s="140"/>
      <c r="N80" s="158"/>
      <c r="R80" s="140"/>
      <c r="S80" s="158"/>
    </row>
    <row r="81" spans="1:19" s="96" customFormat="1" ht="15" customHeight="1" x14ac:dyDescent="0.25">
      <c r="A81" s="93"/>
      <c r="C81" s="140"/>
      <c r="D81" s="158"/>
      <c r="H81" s="140"/>
      <c r="I81" s="158"/>
      <c r="M81" s="140"/>
      <c r="N81" s="158"/>
      <c r="R81" s="140"/>
      <c r="S81" s="158"/>
    </row>
    <row r="82" spans="1:19" s="96" customFormat="1" x14ac:dyDescent="0.3">
      <c r="A82" s="130"/>
      <c r="C82" s="140"/>
      <c r="D82" s="158"/>
      <c r="G82" s="140"/>
      <c r="H82" s="140"/>
      <c r="I82" s="158"/>
      <c r="L82" s="140"/>
      <c r="M82" s="140"/>
      <c r="N82" s="158"/>
      <c r="Q82" s="140"/>
      <c r="R82" s="140"/>
      <c r="S82" s="158"/>
    </row>
    <row r="83" spans="1:19" s="96" customFormat="1" x14ac:dyDescent="0.3">
      <c r="A83" s="130"/>
      <c r="C83" s="140"/>
      <c r="D83" s="158"/>
      <c r="G83" s="140"/>
      <c r="H83" s="140"/>
      <c r="I83" s="158"/>
      <c r="L83" s="140"/>
      <c r="M83" s="140"/>
      <c r="N83" s="158"/>
      <c r="Q83" s="140"/>
      <c r="R83" s="140"/>
      <c r="S83" s="158"/>
    </row>
    <row r="84" spans="1:19" s="96" customFormat="1" x14ac:dyDescent="0.3">
      <c r="A84" s="130"/>
      <c r="C84" s="140"/>
      <c r="D84" s="158"/>
      <c r="G84" s="140"/>
      <c r="H84" s="140"/>
      <c r="I84" s="158"/>
      <c r="L84" s="140"/>
      <c r="M84" s="140"/>
      <c r="N84" s="158"/>
      <c r="Q84" s="140"/>
      <c r="R84" s="140"/>
      <c r="S84" s="158"/>
    </row>
    <row r="85" spans="1:19" s="96" customFormat="1" x14ac:dyDescent="0.3">
      <c r="A85" s="130"/>
      <c r="C85" s="140"/>
      <c r="D85" s="158"/>
      <c r="G85" s="140"/>
      <c r="H85" s="140"/>
      <c r="I85" s="158"/>
      <c r="L85" s="140"/>
      <c r="M85" s="140"/>
      <c r="N85" s="158"/>
      <c r="Q85" s="140"/>
      <c r="R85" s="140"/>
      <c r="S85" s="158"/>
    </row>
    <row r="86" spans="1:19" s="96" customFormat="1" x14ac:dyDescent="0.3">
      <c r="A86" s="130"/>
      <c r="C86" s="140"/>
      <c r="D86" s="158"/>
      <c r="G86" s="140"/>
      <c r="H86" s="140"/>
      <c r="I86" s="158"/>
      <c r="L86" s="140"/>
      <c r="M86" s="140"/>
      <c r="N86" s="158"/>
      <c r="Q86" s="140"/>
      <c r="R86" s="140"/>
      <c r="S86" s="158"/>
    </row>
    <row r="87" spans="1:19" s="96" customFormat="1" x14ac:dyDescent="0.3">
      <c r="A87" s="130"/>
      <c r="C87" s="140"/>
      <c r="D87" s="158"/>
      <c r="G87" s="140"/>
      <c r="H87" s="140"/>
      <c r="I87" s="158"/>
      <c r="L87" s="140"/>
      <c r="M87" s="140"/>
      <c r="N87" s="158"/>
      <c r="Q87" s="140"/>
      <c r="R87" s="140"/>
      <c r="S87" s="158"/>
    </row>
    <row r="88" spans="1:19" s="96" customFormat="1" x14ac:dyDescent="0.3">
      <c r="A88" s="130"/>
      <c r="C88" s="140"/>
      <c r="D88" s="158"/>
      <c r="G88" s="140"/>
      <c r="H88" s="140"/>
      <c r="I88" s="158"/>
      <c r="L88" s="140"/>
      <c r="M88" s="140"/>
      <c r="N88" s="158"/>
      <c r="Q88" s="140"/>
      <c r="R88" s="140"/>
      <c r="S88" s="158"/>
    </row>
    <row r="89" spans="1:19" s="96" customFormat="1" x14ac:dyDescent="0.3">
      <c r="A89" s="130"/>
      <c r="C89" s="140"/>
      <c r="D89" s="158"/>
      <c r="G89" s="140"/>
      <c r="H89" s="140"/>
      <c r="I89" s="158"/>
      <c r="L89" s="140"/>
      <c r="M89" s="140"/>
      <c r="N89" s="158"/>
      <c r="Q89" s="140"/>
      <c r="R89" s="140"/>
      <c r="S89" s="158"/>
    </row>
    <row r="90" spans="1:19" s="96" customFormat="1" x14ac:dyDescent="0.3">
      <c r="A90" s="130"/>
      <c r="C90" s="140"/>
      <c r="D90" s="158"/>
      <c r="G90" s="140"/>
      <c r="H90" s="140"/>
      <c r="I90" s="158"/>
      <c r="L90" s="140"/>
      <c r="M90" s="140"/>
      <c r="N90" s="158"/>
      <c r="Q90" s="140"/>
      <c r="R90" s="140"/>
      <c r="S90" s="158"/>
    </row>
    <row r="91" spans="1:19" s="96" customFormat="1" x14ac:dyDescent="0.3">
      <c r="A91" s="130"/>
      <c r="C91" s="140"/>
      <c r="D91" s="158"/>
      <c r="G91" s="140"/>
      <c r="H91" s="140"/>
      <c r="I91" s="158"/>
      <c r="L91" s="140"/>
      <c r="M91" s="140"/>
      <c r="N91" s="158"/>
      <c r="Q91" s="140"/>
      <c r="R91" s="140"/>
      <c r="S91" s="158"/>
    </row>
    <row r="92" spans="1:19" s="96" customFormat="1" x14ac:dyDescent="0.3">
      <c r="A92" s="130"/>
      <c r="C92" s="140"/>
      <c r="D92" s="158"/>
      <c r="G92" s="140"/>
      <c r="H92" s="140"/>
      <c r="I92" s="158"/>
      <c r="L92" s="140"/>
      <c r="M92" s="140"/>
      <c r="N92" s="158"/>
      <c r="Q92" s="140"/>
      <c r="R92" s="140"/>
      <c r="S92" s="158"/>
    </row>
    <row r="93" spans="1:19" s="96" customFormat="1" x14ac:dyDescent="0.3">
      <c r="A93" s="130"/>
      <c r="C93" s="140"/>
      <c r="D93" s="158"/>
      <c r="G93" s="140"/>
      <c r="H93" s="140"/>
      <c r="I93" s="158"/>
      <c r="L93" s="140"/>
      <c r="M93" s="140"/>
      <c r="N93" s="158"/>
      <c r="Q93" s="140"/>
      <c r="R93" s="140"/>
      <c r="S93" s="158"/>
    </row>
    <row r="94" spans="1:19" s="96" customFormat="1" x14ac:dyDescent="0.3">
      <c r="A94" s="130"/>
      <c r="C94" s="140"/>
      <c r="D94" s="158"/>
      <c r="G94" s="140"/>
      <c r="H94" s="140"/>
      <c r="I94" s="158"/>
      <c r="L94" s="140"/>
      <c r="M94" s="140"/>
      <c r="N94" s="158"/>
      <c r="Q94" s="140"/>
      <c r="R94" s="140"/>
      <c r="S94" s="158"/>
    </row>
    <row r="95" spans="1:19" s="96" customFormat="1" x14ac:dyDescent="0.3">
      <c r="A95" s="130"/>
      <c r="C95" s="140"/>
      <c r="D95" s="158"/>
      <c r="G95" s="140"/>
      <c r="H95" s="140"/>
      <c r="I95" s="158"/>
      <c r="L95" s="140"/>
      <c r="M95" s="140"/>
      <c r="N95" s="158"/>
      <c r="Q95" s="140"/>
      <c r="R95" s="140"/>
      <c r="S95" s="158"/>
    </row>
    <row r="96" spans="1:19" s="96" customFormat="1" x14ac:dyDescent="0.3">
      <c r="A96" s="130"/>
      <c r="C96" s="140"/>
      <c r="D96" s="158"/>
      <c r="G96" s="140"/>
      <c r="H96" s="140"/>
      <c r="I96" s="158"/>
      <c r="L96" s="140"/>
      <c r="M96" s="140"/>
      <c r="N96" s="158"/>
      <c r="Q96" s="140"/>
      <c r="R96" s="140"/>
      <c r="S96" s="158"/>
    </row>
    <row r="97" spans="1:19" s="96" customFormat="1" x14ac:dyDescent="0.3">
      <c r="A97" s="130"/>
      <c r="C97" s="140"/>
      <c r="D97" s="158"/>
      <c r="G97" s="140"/>
      <c r="H97" s="140"/>
      <c r="I97" s="158"/>
      <c r="L97" s="140"/>
      <c r="M97" s="140"/>
      <c r="N97" s="158"/>
      <c r="Q97" s="140"/>
      <c r="R97" s="140"/>
      <c r="S97" s="158"/>
    </row>
    <row r="98" spans="1:19" s="96" customFormat="1" x14ac:dyDescent="0.3">
      <c r="A98" s="130"/>
      <c r="C98" s="140"/>
      <c r="D98" s="158"/>
      <c r="G98" s="140"/>
      <c r="H98" s="140"/>
      <c r="I98" s="158"/>
      <c r="L98" s="140"/>
      <c r="M98" s="140"/>
      <c r="N98" s="158"/>
      <c r="Q98" s="140"/>
      <c r="R98" s="140"/>
      <c r="S98" s="158"/>
    </row>
    <row r="99" spans="1:19" s="96" customFormat="1" x14ac:dyDescent="0.3">
      <c r="A99" s="130"/>
      <c r="C99" s="140"/>
      <c r="D99" s="158"/>
      <c r="G99" s="140"/>
      <c r="H99" s="140"/>
      <c r="I99" s="158"/>
      <c r="L99" s="140"/>
      <c r="M99" s="140"/>
      <c r="N99" s="158"/>
      <c r="Q99" s="140"/>
      <c r="R99" s="140"/>
      <c r="S99" s="158"/>
    </row>
    <row r="100" spans="1:19" s="96" customFormat="1" x14ac:dyDescent="0.3">
      <c r="A100" s="130"/>
      <c r="C100" s="140"/>
      <c r="D100" s="158"/>
      <c r="G100" s="140"/>
      <c r="H100" s="140"/>
      <c r="I100" s="158"/>
      <c r="L100" s="140"/>
      <c r="M100" s="140"/>
      <c r="N100" s="158"/>
      <c r="Q100" s="140"/>
      <c r="R100" s="140"/>
      <c r="S100" s="158"/>
    </row>
    <row r="101" spans="1:19" s="96" customFormat="1" x14ac:dyDescent="0.3">
      <c r="A101" s="130"/>
      <c r="C101" s="140"/>
      <c r="D101" s="158"/>
      <c r="G101" s="140"/>
      <c r="H101" s="140"/>
      <c r="I101" s="158"/>
      <c r="L101" s="140"/>
      <c r="M101" s="140"/>
      <c r="N101" s="158"/>
      <c r="Q101" s="140"/>
      <c r="R101" s="140"/>
      <c r="S101" s="158"/>
    </row>
    <row r="102" spans="1:19" s="96" customFormat="1" x14ac:dyDescent="0.3">
      <c r="A102" s="130"/>
      <c r="C102" s="140"/>
      <c r="D102" s="158"/>
      <c r="G102" s="140"/>
      <c r="H102" s="140"/>
      <c r="I102" s="158"/>
      <c r="L102" s="140"/>
      <c r="M102" s="140"/>
      <c r="N102" s="158"/>
      <c r="Q102" s="140"/>
      <c r="R102" s="140"/>
      <c r="S102" s="158"/>
    </row>
    <row r="103" spans="1:19" s="96" customFormat="1" x14ac:dyDescent="0.3">
      <c r="A103" s="130"/>
      <c r="C103" s="140"/>
      <c r="D103" s="158"/>
      <c r="G103" s="140"/>
      <c r="H103" s="140"/>
      <c r="I103" s="158"/>
      <c r="L103" s="140"/>
      <c r="M103" s="140"/>
      <c r="N103" s="158"/>
      <c r="Q103" s="140"/>
      <c r="R103" s="140"/>
      <c r="S103" s="158"/>
    </row>
    <row r="104" spans="1:19" s="96" customFormat="1" x14ac:dyDescent="0.3">
      <c r="A104" s="130"/>
      <c r="C104" s="140"/>
      <c r="D104" s="158"/>
      <c r="G104" s="140"/>
      <c r="H104" s="140"/>
      <c r="I104" s="158"/>
      <c r="L104" s="140"/>
      <c r="M104" s="140"/>
      <c r="N104" s="158"/>
      <c r="Q104" s="140"/>
      <c r="R104" s="140"/>
      <c r="S104" s="158"/>
    </row>
    <row r="105" spans="1:19" s="96" customFormat="1" x14ac:dyDescent="0.3">
      <c r="A105" s="130"/>
      <c r="C105" s="140"/>
      <c r="D105" s="158"/>
      <c r="G105" s="140"/>
      <c r="H105" s="140"/>
      <c r="I105" s="158"/>
      <c r="L105" s="140"/>
      <c r="M105" s="140"/>
      <c r="N105" s="158"/>
      <c r="Q105" s="140"/>
      <c r="R105" s="140"/>
      <c r="S105" s="158"/>
    </row>
    <row r="106" spans="1:19" s="96" customFormat="1" x14ac:dyDescent="0.3">
      <c r="A106" s="130"/>
      <c r="C106" s="140"/>
      <c r="D106" s="158"/>
      <c r="G106" s="140"/>
      <c r="H106" s="140"/>
      <c r="I106" s="158"/>
      <c r="L106" s="140"/>
      <c r="M106" s="140"/>
      <c r="N106" s="158"/>
      <c r="Q106" s="140"/>
      <c r="R106" s="140"/>
      <c r="S106" s="158"/>
    </row>
    <row r="107" spans="1:19" s="96" customFormat="1" x14ac:dyDescent="0.3">
      <c r="A107" s="130"/>
      <c r="C107" s="140"/>
      <c r="D107" s="158"/>
      <c r="G107" s="140"/>
      <c r="H107" s="140"/>
      <c r="I107" s="158"/>
      <c r="L107" s="140"/>
      <c r="M107" s="140"/>
      <c r="N107" s="158"/>
      <c r="Q107" s="140"/>
      <c r="R107" s="140"/>
      <c r="S107" s="158"/>
    </row>
    <row r="108" spans="1:19" s="96" customFormat="1" x14ac:dyDescent="0.3">
      <c r="A108" s="130"/>
      <c r="C108" s="140"/>
      <c r="D108" s="158"/>
      <c r="G108" s="140"/>
      <c r="H108" s="140"/>
      <c r="I108" s="158"/>
      <c r="L108" s="140"/>
      <c r="M108" s="140"/>
      <c r="N108" s="158"/>
      <c r="Q108" s="140"/>
      <c r="R108" s="140"/>
      <c r="S108" s="158"/>
    </row>
    <row r="109" spans="1:19" s="96" customFormat="1" x14ac:dyDescent="0.3">
      <c r="A109" s="130"/>
      <c r="C109" s="140"/>
      <c r="D109" s="158"/>
      <c r="G109" s="140"/>
      <c r="H109" s="140"/>
      <c r="I109" s="158"/>
      <c r="L109" s="140"/>
      <c r="M109" s="140"/>
      <c r="N109" s="158"/>
      <c r="Q109" s="140"/>
      <c r="R109" s="140"/>
      <c r="S109" s="158"/>
    </row>
    <row r="110" spans="1:19" s="96" customFormat="1" x14ac:dyDescent="0.3">
      <c r="A110" s="130"/>
      <c r="C110" s="140"/>
      <c r="D110" s="158"/>
      <c r="G110" s="140"/>
      <c r="H110" s="140"/>
      <c r="I110" s="158"/>
      <c r="L110" s="140"/>
      <c r="M110" s="140"/>
      <c r="N110" s="158"/>
      <c r="Q110" s="140"/>
      <c r="R110" s="140"/>
      <c r="S110" s="158"/>
    </row>
    <row r="111" spans="1:19" s="96" customFormat="1" x14ac:dyDescent="0.3">
      <c r="A111" s="130"/>
      <c r="C111" s="140"/>
      <c r="D111" s="158"/>
      <c r="G111" s="140"/>
      <c r="H111" s="140"/>
      <c r="I111" s="158"/>
      <c r="L111" s="140"/>
      <c r="M111" s="140"/>
      <c r="N111" s="158"/>
      <c r="Q111" s="140"/>
      <c r="R111" s="140"/>
      <c r="S111" s="158"/>
    </row>
    <row r="112" spans="1:19" s="96" customFormat="1" x14ac:dyDescent="0.3">
      <c r="A112" s="130"/>
      <c r="C112" s="140"/>
      <c r="D112" s="158"/>
      <c r="G112" s="140"/>
      <c r="H112" s="140"/>
      <c r="I112" s="158"/>
      <c r="L112" s="140"/>
      <c r="M112" s="140"/>
      <c r="N112" s="158"/>
      <c r="Q112" s="140"/>
      <c r="R112" s="140"/>
      <c r="S112" s="158"/>
    </row>
    <row r="113" spans="1:19" s="96" customFormat="1" x14ac:dyDescent="0.3">
      <c r="A113" s="130"/>
      <c r="C113" s="140"/>
      <c r="D113" s="158"/>
      <c r="G113" s="140"/>
      <c r="H113" s="140"/>
      <c r="I113" s="158"/>
      <c r="L113" s="140"/>
      <c r="M113" s="140"/>
      <c r="N113" s="158"/>
      <c r="Q113" s="140"/>
      <c r="R113" s="140"/>
      <c r="S113" s="158"/>
    </row>
    <row r="980" spans="974:974" x14ac:dyDescent="0.3">
      <c r="AKL980" s="130">
        <v>0</v>
      </c>
    </row>
  </sheetData>
  <sheetProtection sheet="1" objects="1" scenarios="1"/>
  <mergeCells count="15">
    <mergeCell ref="S39:T39"/>
    <mergeCell ref="J42:K42"/>
    <mergeCell ref="D44:M53"/>
    <mergeCell ref="D57:T57"/>
    <mergeCell ref="C65:F65"/>
    <mergeCell ref="H65:K65"/>
    <mergeCell ref="N65:R65"/>
    <mergeCell ref="C2:F2"/>
    <mergeCell ref="H2:K2"/>
    <mergeCell ref="M2:P2"/>
    <mergeCell ref="T2:U2"/>
    <mergeCell ref="E4:F4"/>
    <mergeCell ref="J4:K4"/>
    <mergeCell ref="O4:P4"/>
    <mergeCell ref="T4:U4"/>
  </mergeCells>
  <dataValidations count="8">
    <dataValidation type="list" showInputMessage="1" showErrorMessage="1" sqref="F60" xr:uid="{3986FDE5-E719-43C9-844C-32F757C99816}">
      <formula1>$R$41:$R$52</formula1>
    </dataValidation>
    <dataValidation type="list" allowBlank="1" showInputMessage="1" showErrorMessage="1" sqref="S63" xr:uid="{660D4C80-6B00-4EC4-895B-25078B2C6203}">
      <formula1>$S$11:$S$23</formula1>
    </dataValidation>
    <dataValidation type="list" allowBlank="1" showInputMessage="1" showErrorMessage="1" sqref="N63" xr:uid="{2C42E1EB-E896-4289-907D-EA5141DCFE71}">
      <formula1>$N$11:$N$24</formula1>
    </dataValidation>
    <dataValidation type="list" allowBlank="1" showInputMessage="1" showErrorMessage="1" sqref="I63" xr:uid="{D515C76B-8499-4A34-93FA-DD51BD33E755}">
      <formula1>$I$11:$I$25</formula1>
    </dataValidation>
    <dataValidation type="list" showInputMessage="1" showErrorMessage="1" sqref="J60" xr:uid="{2BAA03C3-3043-43E1-A71E-54F7AC098930}">
      <formula1>$E$10:$F$10</formula1>
    </dataValidation>
    <dataValidation type="list" allowBlank="1" showInputMessage="1" showErrorMessage="1" sqref="D63" xr:uid="{B2B73C11-4C32-4AAE-B61B-358C0CD8CF70}">
      <formula1>$D$11:$D$34</formula1>
    </dataValidation>
    <dataValidation type="list" showInputMessage="1" showErrorMessage="1" sqref="J61" xr:uid="{5D17DD2C-6B49-4943-850B-EC9ED8D9769F}">
      <formula1>"scales"</formula1>
    </dataValidation>
    <dataValidation type="list" allowBlank="1" showInputMessage="1" showErrorMessage="1" sqref="H72:I73 M72:N73 R72:S73" xr:uid="{6AE5E170-A827-4043-8CAF-2D75532728A6}">
      <formula1>#REF!</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&amp;L&amp;G&amp;R&amp;"Segoe UI,Standaard"&amp;K007F9F&amp;D&amp;CCost catalogue 
202205</oddHeader>
    <oddFooter>&amp;L&amp;"Segoe UI,Normal"&amp;K007F9F&amp;F&amp;C&amp;"Segoe UI,Normal"&amp;K007F9F&amp;A&amp;R&amp;"Segoe UI,Normal"&amp;K007F9F&amp;P/&amp;N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3877-4CA8-463A-9272-BF88E7A784B2}">
  <sheetPr codeName="Feuil57">
    <tabColor rgb="FFF7A823"/>
  </sheetPr>
  <dimension ref="A1:AKN981"/>
  <sheetViews>
    <sheetView view="pageBreakPreview" zoomScaleNormal="100" zoomScaleSheetLayoutView="100" workbookViewId="0">
      <selection activeCell="H2" sqref="H2:K2"/>
    </sheetView>
  </sheetViews>
  <sheetFormatPr defaultColWidth="11.21875" defaultRowHeight="12" x14ac:dyDescent="0.3"/>
  <cols>
    <col min="1" max="1" width="8.5546875" style="130" customWidth="1"/>
    <col min="2" max="2" width="0.5546875" style="96" customWidth="1"/>
    <col min="3" max="3" width="4.44140625" style="245" customWidth="1"/>
    <col min="4" max="4" width="6.77734375" style="246" customWidth="1"/>
    <col min="5" max="6" width="7.109375" style="130" customWidth="1"/>
    <col min="7" max="7" width="0.5546875" style="140" customWidth="1"/>
    <col min="8" max="8" width="4.44140625" style="245" customWidth="1"/>
    <col min="9" max="9" width="6.77734375" style="246" customWidth="1"/>
    <col min="10" max="11" width="7.109375" style="130" customWidth="1"/>
    <col min="12" max="12" width="0.5546875" style="140" customWidth="1"/>
    <col min="13" max="13" width="4.44140625" style="245" customWidth="1"/>
    <col min="14" max="14" width="6.77734375" style="246" customWidth="1"/>
    <col min="15" max="16" width="7.109375" style="130" customWidth="1"/>
    <col min="17" max="17" width="0.5546875" style="140" customWidth="1"/>
    <col min="18" max="18" width="4.44140625" style="245" customWidth="1"/>
    <col min="19" max="19" width="6.77734375" style="246" customWidth="1"/>
    <col min="20" max="21" width="7.109375" style="130" customWidth="1"/>
    <col min="22" max="22" width="0.5546875" style="96" customWidth="1"/>
    <col min="23" max="42" width="11.21875" style="96"/>
    <col min="43" max="16384" width="11.21875" style="130"/>
  </cols>
  <sheetData>
    <row r="1" spans="1:976" s="96" customFormat="1" ht="10.35" customHeight="1" x14ac:dyDescent="0.3">
      <c r="B1" s="97"/>
      <c r="C1" s="98"/>
      <c r="D1" s="99"/>
      <c r="E1" s="100"/>
      <c r="F1" s="100"/>
      <c r="G1" s="101"/>
      <c r="H1" s="98"/>
      <c r="I1" s="99"/>
      <c r="J1" s="100"/>
      <c r="K1" s="100"/>
      <c r="L1" s="101"/>
      <c r="M1" s="98"/>
      <c r="N1" s="99"/>
      <c r="O1" s="100"/>
      <c r="P1" s="100"/>
      <c r="Q1" s="101"/>
      <c r="R1" s="98"/>
      <c r="S1" s="99"/>
      <c r="T1" s="100"/>
      <c r="U1" s="100"/>
      <c r="V1" s="102"/>
    </row>
    <row r="2" spans="1:976" s="115" customFormat="1" ht="18" customHeight="1" x14ac:dyDescent="0.3">
      <c r="A2" s="103"/>
      <c r="B2" s="104"/>
      <c r="C2" s="105" t="s">
        <v>16</v>
      </c>
      <c r="D2" s="106"/>
      <c r="E2" s="106"/>
      <c r="F2" s="107"/>
      <c r="G2" s="108"/>
      <c r="H2" s="109" t="s">
        <v>61</v>
      </c>
      <c r="I2" s="110"/>
      <c r="J2" s="110"/>
      <c r="K2" s="111"/>
      <c r="L2" s="108"/>
      <c r="M2" s="112" t="s">
        <v>17</v>
      </c>
      <c r="N2" s="113"/>
      <c r="O2" s="113"/>
      <c r="P2" s="114"/>
      <c r="Q2" s="108"/>
      <c r="T2" s="117"/>
      <c r="U2" s="117"/>
      <c r="V2" s="118"/>
    </row>
    <row r="3" spans="1:976" s="119" customFormat="1" ht="4.3499999999999996" customHeight="1" thickBot="1" x14ac:dyDescent="0.35">
      <c r="B3" s="120"/>
      <c r="C3" s="121"/>
      <c r="D3" s="122"/>
      <c r="G3" s="121"/>
      <c r="H3" s="121"/>
      <c r="I3" s="122"/>
      <c r="L3" s="121"/>
      <c r="M3" s="121"/>
      <c r="N3" s="122"/>
      <c r="Q3" s="121"/>
      <c r="R3" s="121"/>
      <c r="S3" s="122"/>
      <c r="V3" s="123"/>
    </row>
    <row r="4" spans="1:976" s="96" customFormat="1" ht="14.1" customHeight="1" thickTop="1" thickBot="1" x14ac:dyDescent="0.35">
      <c r="B4" s="124"/>
      <c r="C4" s="125" t="s">
        <v>18</v>
      </c>
      <c r="D4" s="125" t="s">
        <v>19</v>
      </c>
      <c r="E4" s="126" t="s">
        <v>20</v>
      </c>
      <c r="F4" s="127"/>
      <c r="G4" s="121"/>
      <c r="H4" s="125" t="s">
        <v>18</v>
      </c>
      <c r="I4" s="125" t="s">
        <v>19</v>
      </c>
      <c r="J4" s="126" t="s">
        <v>20</v>
      </c>
      <c r="K4" s="127"/>
      <c r="L4" s="121"/>
      <c r="M4" s="128" t="s">
        <v>18</v>
      </c>
      <c r="N4" s="125" t="s">
        <v>19</v>
      </c>
      <c r="O4" s="126" t="s">
        <v>20</v>
      </c>
      <c r="P4" s="127"/>
      <c r="Q4" s="121"/>
      <c r="R4" s="128" t="s">
        <v>18</v>
      </c>
      <c r="S4" s="125" t="s">
        <v>19</v>
      </c>
      <c r="T4" s="126" t="s">
        <v>20</v>
      </c>
      <c r="U4" s="127"/>
      <c r="V4" s="129"/>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c r="NT4" s="130"/>
      <c r="NU4" s="130"/>
      <c r="NV4" s="130"/>
      <c r="NW4" s="130"/>
      <c r="NX4" s="130"/>
      <c r="NY4" s="130"/>
      <c r="NZ4" s="130"/>
      <c r="OA4" s="130"/>
      <c r="OB4" s="130"/>
      <c r="OC4" s="130"/>
      <c r="OD4" s="130"/>
      <c r="OE4" s="130"/>
      <c r="OF4" s="130"/>
      <c r="OG4" s="130"/>
      <c r="OH4" s="130"/>
      <c r="OI4" s="130"/>
      <c r="OJ4" s="130"/>
      <c r="OK4" s="130"/>
      <c r="OL4" s="130"/>
      <c r="OM4" s="130"/>
      <c r="ON4" s="130"/>
      <c r="OO4" s="130"/>
      <c r="OP4" s="130"/>
      <c r="OQ4" s="130"/>
      <c r="OR4" s="130"/>
      <c r="OS4" s="130"/>
      <c r="OT4" s="130"/>
      <c r="OU4" s="130"/>
      <c r="OV4" s="130"/>
      <c r="OW4" s="130"/>
      <c r="OX4" s="130"/>
      <c r="OY4" s="130"/>
      <c r="OZ4" s="130"/>
      <c r="PA4" s="130"/>
      <c r="PB4" s="130"/>
      <c r="PC4" s="130"/>
      <c r="PD4" s="130"/>
      <c r="PE4" s="130"/>
      <c r="PF4" s="130"/>
      <c r="PG4" s="130"/>
      <c r="PH4" s="130"/>
      <c r="PI4" s="130"/>
      <c r="PJ4" s="130"/>
      <c r="PK4" s="130"/>
      <c r="PL4" s="130"/>
      <c r="PM4" s="130"/>
      <c r="PN4" s="130"/>
      <c r="PO4" s="130"/>
      <c r="PP4" s="130"/>
      <c r="PQ4" s="130"/>
      <c r="PR4" s="130"/>
      <c r="PS4" s="130"/>
      <c r="PT4" s="130"/>
      <c r="PU4" s="130"/>
      <c r="PV4" s="130"/>
      <c r="PW4" s="130"/>
      <c r="PX4" s="130"/>
      <c r="PY4" s="130"/>
      <c r="PZ4" s="130"/>
      <c r="QA4" s="130"/>
      <c r="QB4" s="130"/>
      <c r="QC4" s="130"/>
      <c r="QD4" s="130"/>
      <c r="QE4" s="130"/>
      <c r="QF4" s="130"/>
      <c r="QG4" s="130"/>
      <c r="QH4" s="130"/>
      <c r="QI4" s="130"/>
      <c r="QJ4" s="130"/>
      <c r="QK4" s="130"/>
      <c r="QL4" s="130"/>
      <c r="QM4" s="130"/>
      <c r="QN4" s="130"/>
      <c r="QO4" s="130"/>
      <c r="QP4" s="130"/>
      <c r="QQ4" s="130"/>
      <c r="QR4" s="130"/>
      <c r="QS4" s="130"/>
      <c r="QT4" s="130"/>
      <c r="QU4" s="130"/>
      <c r="QV4" s="130"/>
      <c r="QW4" s="130"/>
      <c r="QX4" s="130"/>
      <c r="QY4" s="130"/>
      <c r="QZ4" s="130"/>
      <c r="RA4" s="130"/>
      <c r="RB4" s="130"/>
      <c r="RC4" s="130"/>
      <c r="RD4" s="130"/>
      <c r="RE4" s="130"/>
      <c r="RF4" s="130"/>
      <c r="RG4" s="130"/>
      <c r="RH4" s="130"/>
      <c r="RI4" s="130"/>
      <c r="RJ4" s="130"/>
      <c r="RK4" s="130"/>
      <c r="RL4" s="130"/>
      <c r="RM4" s="130"/>
      <c r="RN4" s="130"/>
      <c r="RO4" s="130"/>
      <c r="RP4" s="130"/>
      <c r="RQ4" s="130"/>
      <c r="RR4" s="130"/>
      <c r="RS4" s="130"/>
      <c r="RT4" s="130"/>
      <c r="RU4" s="130"/>
      <c r="RV4" s="130"/>
      <c r="RW4" s="130"/>
      <c r="RX4" s="130"/>
      <c r="RY4" s="130"/>
      <c r="RZ4" s="130"/>
      <c r="SA4" s="130"/>
      <c r="SB4" s="130"/>
      <c r="SC4" s="130"/>
      <c r="SD4" s="130"/>
      <c r="SE4" s="130"/>
      <c r="SF4" s="130"/>
      <c r="SG4" s="130"/>
      <c r="SH4" s="130"/>
      <c r="SI4" s="130"/>
      <c r="SJ4" s="130"/>
      <c r="SK4" s="130"/>
      <c r="SL4" s="130"/>
      <c r="SM4" s="130"/>
      <c r="SN4" s="130"/>
      <c r="SO4" s="130"/>
      <c r="SP4" s="130"/>
      <c r="SQ4" s="130"/>
      <c r="SR4" s="130"/>
      <c r="SS4" s="130"/>
      <c r="ST4" s="130"/>
      <c r="SU4" s="130"/>
      <c r="SV4" s="130"/>
      <c r="SW4" s="130"/>
      <c r="SX4" s="130"/>
      <c r="SY4" s="130"/>
      <c r="SZ4" s="130"/>
      <c r="TA4" s="130"/>
      <c r="TB4" s="130"/>
      <c r="TC4" s="130"/>
      <c r="TD4" s="130"/>
      <c r="TE4" s="130"/>
      <c r="TF4" s="130"/>
      <c r="TG4" s="130"/>
      <c r="TH4" s="130"/>
      <c r="TI4" s="130"/>
      <c r="TJ4" s="130"/>
      <c r="TK4" s="130"/>
      <c r="TL4" s="130"/>
      <c r="TM4" s="130"/>
      <c r="TN4" s="130"/>
      <c r="TO4" s="130"/>
      <c r="TP4" s="130"/>
      <c r="TQ4" s="130"/>
      <c r="TR4" s="130"/>
      <c r="TS4" s="130"/>
      <c r="TT4" s="130"/>
      <c r="TU4" s="130"/>
      <c r="TV4" s="130"/>
      <c r="TW4" s="130"/>
      <c r="TX4" s="130"/>
      <c r="TY4" s="130"/>
      <c r="TZ4" s="130"/>
      <c r="UA4" s="130"/>
      <c r="UB4" s="130"/>
      <c r="UC4" s="130"/>
      <c r="UD4" s="130"/>
      <c r="UE4" s="130"/>
      <c r="UF4" s="130"/>
      <c r="UG4" s="130"/>
      <c r="UH4" s="130"/>
      <c r="UI4" s="130"/>
      <c r="UJ4" s="130"/>
      <c r="UK4" s="130"/>
      <c r="UL4" s="130"/>
      <c r="UM4" s="130"/>
      <c r="UN4" s="130"/>
      <c r="UO4" s="130"/>
      <c r="UP4" s="130"/>
      <c r="UQ4" s="130"/>
      <c r="UR4" s="130"/>
      <c r="US4" s="130"/>
      <c r="UT4" s="130"/>
      <c r="UU4" s="130"/>
      <c r="UV4" s="130"/>
      <c r="UW4" s="130"/>
      <c r="UX4" s="130"/>
      <c r="UY4" s="130"/>
      <c r="UZ4" s="130"/>
      <c r="VA4" s="130"/>
      <c r="VB4" s="130"/>
      <c r="VC4" s="130"/>
      <c r="VD4" s="130"/>
      <c r="VE4" s="130"/>
      <c r="VF4" s="130"/>
      <c r="VG4" s="130"/>
      <c r="VH4" s="130"/>
      <c r="VI4" s="130"/>
      <c r="VJ4" s="130"/>
      <c r="VK4" s="130"/>
      <c r="VL4" s="130"/>
      <c r="VM4" s="130"/>
      <c r="VN4" s="130"/>
      <c r="VO4" s="130"/>
      <c r="VP4" s="130"/>
      <c r="VQ4" s="130"/>
      <c r="VR4" s="130"/>
      <c r="VS4" s="130"/>
      <c r="VT4" s="130"/>
      <c r="VU4" s="130"/>
      <c r="VV4" s="130"/>
      <c r="VW4" s="130"/>
      <c r="VX4" s="130"/>
      <c r="VY4" s="130"/>
      <c r="VZ4" s="130"/>
      <c r="WA4" s="130"/>
      <c r="WB4" s="130"/>
      <c r="WC4" s="130"/>
      <c r="WD4" s="130"/>
      <c r="WE4" s="130"/>
      <c r="WF4" s="130"/>
      <c r="WG4" s="130"/>
      <c r="WH4" s="130"/>
      <c r="WI4" s="130"/>
      <c r="WJ4" s="130"/>
      <c r="WK4" s="130"/>
      <c r="WL4" s="130"/>
      <c r="WM4" s="130"/>
      <c r="WN4" s="130"/>
      <c r="WO4" s="130"/>
      <c r="WP4" s="130"/>
      <c r="WQ4" s="130"/>
      <c r="WR4" s="130"/>
      <c r="WS4" s="130"/>
      <c r="WT4" s="130"/>
      <c r="WU4" s="130"/>
      <c r="WV4" s="130"/>
      <c r="WW4" s="130"/>
      <c r="WX4" s="130"/>
      <c r="WY4" s="130"/>
      <c r="WZ4" s="130"/>
      <c r="XA4" s="130"/>
      <c r="XB4" s="130"/>
      <c r="XC4" s="130"/>
      <c r="XD4" s="130"/>
      <c r="XE4" s="130"/>
      <c r="XF4" s="130"/>
      <c r="XG4" s="130"/>
      <c r="XH4" s="130"/>
      <c r="XI4" s="130"/>
      <c r="XJ4" s="130"/>
      <c r="XK4" s="130"/>
      <c r="XL4" s="130"/>
      <c r="XM4" s="130"/>
      <c r="XN4" s="130"/>
      <c r="XO4" s="130"/>
      <c r="XP4" s="130"/>
      <c r="XQ4" s="130"/>
      <c r="XR4" s="130"/>
      <c r="XS4" s="130"/>
      <c r="XT4" s="130"/>
      <c r="XU4" s="130"/>
      <c r="XV4" s="130"/>
      <c r="XW4" s="130"/>
      <c r="XX4" s="130"/>
      <c r="XY4" s="130"/>
      <c r="XZ4" s="130"/>
      <c r="YA4" s="130"/>
      <c r="YB4" s="130"/>
      <c r="YC4" s="130"/>
      <c r="YD4" s="130"/>
      <c r="YE4" s="130"/>
      <c r="YF4" s="130"/>
      <c r="YG4" s="130"/>
      <c r="YH4" s="130"/>
      <c r="YI4" s="130"/>
      <c r="YJ4" s="130"/>
      <c r="YK4" s="130"/>
      <c r="YL4" s="130"/>
      <c r="YM4" s="130"/>
      <c r="YN4" s="130"/>
      <c r="YO4" s="130"/>
      <c r="YP4" s="130"/>
      <c r="YQ4" s="130"/>
      <c r="YR4" s="130"/>
      <c r="YS4" s="130"/>
      <c r="YT4" s="130"/>
      <c r="YU4" s="130"/>
      <c r="YV4" s="130"/>
      <c r="YW4" s="130"/>
      <c r="YX4" s="130"/>
      <c r="YY4" s="130"/>
      <c r="YZ4" s="130"/>
      <c r="ZA4" s="130"/>
      <c r="ZB4" s="130"/>
      <c r="ZC4" s="130"/>
      <c r="ZD4" s="130"/>
      <c r="ZE4" s="130"/>
      <c r="ZF4" s="130"/>
      <c r="ZG4" s="130"/>
      <c r="ZH4" s="130"/>
      <c r="ZI4" s="130"/>
      <c r="ZJ4" s="130"/>
      <c r="ZK4" s="130"/>
      <c r="ZL4" s="130"/>
      <c r="ZM4" s="130"/>
      <c r="ZN4" s="130"/>
      <c r="ZO4" s="130"/>
      <c r="ZP4" s="130"/>
      <c r="ZQ4" s="130"/>
      <c r="ZR4" s="130"/>
      <c r="ZS4" s="130"/>
      <c r="ZT4" s="130"/>
      <c r="ZU4" s="130"/>
      <c r="ZV4" s="130"/>
      <c r="ZW4" s="130"/>
      <c r="ZX4" s="130"/>
      <c r="ZY4" s="130"/>
      <c r="ZZ4" s="130"/>
      <c r="AAA4" s="130"/>
      <c r="AAB4" s="130"/>
      <c r="AAC4" s="130"/>
      <c r="AAD4" s="130"/>
      <c r="AAE4" s="130"/>
      <c r="AAF4" s="130"/>
      <c r="AAG4" s="130"/>
      <c r="AAH4" s="130"/>
      <c r="AAI4" s="130"/>
      <c r="AAJ4" s="130"/>
      <c r="AAK4" s="130"/>
      <c r="AAL4" s="130"/>
      <c r="AAM4" s="130"/>
      <c r="AAN4" s="130"/>
      <c r="AAO4" s="130"/>
      <c r="AAP4" s="130"/>
      <c r="AAQ4" s="130"/>
      <c r="AAR4" s="130"/>
      <c r="AAS4" s="130"/>
      <c r="AAT4" s="130"/>
      <c r="AAU4" s="130"/>
      <c r="AAV4" s="130"/>
      <c r="AAW4" s="130"/>
      <c r="AAX4" s="130"/>
      <c r="AAY4" s="130"/>
      <c r="AAZ4" s="130"/>
      <c r="ABA4" s="130"/>
      <c r="ABB4" s="130"/>
      <c r="ABC4" s="130"/>
      <c r="ABD4" s="130"/>
      <c r="ABE4" s="130"/>
      <c r="ABF4" s="130"/>
      <c r="ABG4" s="130"/>
      <c r="ABH4" s="130"/>
      <c r="ABI4" s="130"/>
      <c r="ABJ4" s="130"/>
      <c r="ABK4" s="130"/>
      <c r="ABL4" s="130"/>
      <c r="ABM4" s="130"/>
      <c r="ABN4" s="130"/>
      <c r="ABO4" s="130"/>
      <c r="ABP4" s="130"/>
      <c r="ABQ4" s="130"/>
      <c r="ABR4" s="130"/>
      <c r="ABS4" s="130"/>
      <c r="ABT4" s="130"/>
      <c r="ABU4" s="130"/>
      <c r="ABV4" s="130"/>
      <c r="ABW4" s="130"/>
      <c r="ABX4" s="130"/>
      <c r="ABY4" s="130"/>
      <c r="ABZ4" s="130"/>
      <c r="ACA4" s="130"/>
      <c r="ACB4" s="130"/>
      <c r="ACC4" s="130"/>
      <c r="ACD4" s="130"/>
      <c r="ACE4" s="130"/>
      <c r="ACF4" s="130"/>
      <c r="ACG4" s="130"/>
      <c r="ACH4" s="130"/>
      <c r="ACI4" s="130"/>
      <c r="ACJ4" s="130"/>
      <c r="ACK4" s="130"/>
      <c r="ACL4" s="130"/>
      <c r="ACM4" s="130"/>
      <c r="ACN4" s="130"/>
      <c r="ACO4" s="130"/>
      <c r="ACP4" s="130"/>
      <c r="ACQ4" s="130"/>
      <c r="ACR4" s="130"/>
      <c r="ACS4" s="130"/>
      <c r="ACT4" s="130"/>
      <c r="ACU4" s="130"/>
      <c r="ACV4" s="130"/>
      <c r="ACW4" s="130"/>
      <c r="ACX4" s="130"/>
      <c r="ACY4" s="130"/>
      <c r="ACZ4" s="130"/>
      <c r="ADA4" s="130"/>
      <c r="ADB4" s="130"/>
      <c r="ADC4" s="130"/>
      <c r="ADD4" s="130"/>
      <c r="ADE4" s="130"/>
      <c r="ADF4" s="130"/>
      <c r="ADG4" s="130"/>
      <c r="ADH4" s="130"/>
      <c r="ADI4" s="130"/>
      <c r="ADJ4" s="130"/>
      <c r="ADK4" s="130"/>
      <c r="ADL4" s="130"/>
      <c r="ADM4" s="130"/>
      <c r="ADN4" s="130"/>
      <c r="ADO4" s="130"/>
      <c r="ADP4" s="130"/>
      <c r="ADQ4" s="130"/>
      <c r="ADR4" s="130"/>
      <c r="ADS4" s="130"/>
      <c r="ADT4" s="130"/>
      <c r="ADU4" s="130"/>
      <c r="ADV4" s="130"/>
      <c r="ADW4" s="130"/>
      <c r="ADX4" s="130"/>
      <c r="ADY4" s="130"/>
      <c r="ADZ4" s="130"/>
      <c r="AEA4" s="130"/>
      <c r="AEB4" s="130"/>
      <c r="AEC4" s="130"/>
      <c r="AED4" s="130"/>
      <c r="AEE4" s="130"/>
      <c r="AEF4" s="130"/>
      <c r="AEG4" s="130"/>
      <c r="AEH4" s="130"/>
      <c r="AEI4" s="130"/>
      <c r="AEJ4" s="130"/>
      <c r="AEK4" s="130"/>
      <c r="AEL4" s="130"/>
      <c r="AEM4" s="130"/>
      <c r="AEN4" s="130"/>
      <c r="AEO4" s="130"/>
      <c r="AEP4" s="130"/>
      <c r="AEQ4" s="130"/>
      <c r="AER4" s="130"/>
      <c r="AES4" s="130"/>
      <c r="AET4" s="130"/>
      <c r="AEU4" s="130"/>
      <c r="AEV4" s="130"/>
      <c r="AEW4" s="130"/>
      <c r="AEX4" s="130"/>
      <c r="AEY4" s="130"/>
      <c r="AEZ4" s="130"/>
      <c r="AFA4" s="130"/>
      <c r="AFB4" s="130"/>
      <c r="AFC4" s="130"/>
      <c r="AFD4" s="130"/>
      <c r="AFE4" s="130"/>
      <c r="AFF4" s="130"/>
      <c r="AFG4" s="130"/>
      <c r="AFH4" s="130"/>
      <c r="AFI4" s="130"/>
      <c r="AFJ4" s="130"/>
      <c r="AFK4" s="130"/>
      <c r="AFL4" s="130"/>
      <c r="AFM4" s="130"/>
      <c r="AFN4" s="130"/>
      <c r="AFO4" s="130"/>
      <c r="AFP4" s="130"/>
      <c r="AFQ4" s="130"/>
      <c r="AFR4" s="130"/>
      <c r="AFS4" s="130"/>
      <c r="AFT4" s="130"/>
      <c r="AFU4" s="130"/>
      <c r="AFV4" s="130"/>
      <c r="AFW4" s="130"/>
      <c r="AFX4" s="130"/>
      <c r="AFY4" s="130"/>
      <c r="AFZ4" s="130"/>
      <c r="AGA4" s="130"/>
      <c r="AGB4" s="130"/>
      <c r="AGC4" s="130"/>
      <c r="AGD4" s="130"/>
      <c r="AGE4" s="130"/>
      <c r="AGF4" s="130"/>
      <c r="AGG4" s="130"/>
      <c r="AGH4" s="130"/>
      <c r="AGI4" s="130"/>
      <c r="AGJ4" s="130"/>
      <c r="AGK4" s="130"/>
      <c r="AGL4" s="130"/>
      <c r="AGM4" s="130"/>
      <c r="AGN4" s="130"/>
      <c r="AGO4" s="130"/>
      <c r="AGP4" s="130"/>
      <c r="AGQ4" s="130"/>
      <c r="AGR4" s="130"/>
      <c r="AGS4" s="130"/>
      <c r="AGT4" s="130"/>
      <c r="AGU4" s="130"/>
      <c r="AGV4" s="130"/>
      <c r="AGW4" s="130"/>
      <c r="AGX4" s="130"/>
      <c r="AGY4" s="130"/>
      <c r="AGZ4" s="130"/>
      <c r="AHA4" s="130"/>
      <c r="AHB4" s="130"/>
      <c r="AHC4" s="130"/>
      <c r="AHD4" s="130"/>
      <c r="AHE4" s="130"/>
      <c r="AHF4" s="130"/>
      <c r="AHG4" s="130"/>
      <c r="AHH4" s="130"/>
      <c r="AHI4" s="130"/>
      <c r="AHJ4" s="130"/>
      <c r="AHK4" s="130"/>
      <c r="AHL4" s="130"/>
      <c r="AHM4" s="130"/>
      <c r="AHN4" s="130"/>
      <c r="AHO4" s="130"/>
      <c r="AHP4" s="130"/>
      <c r="AHQ4" s="130"/>
      <c r="AHR4" s="130"/>
      <c r="AHS4" s="130"/>
      <c r="AHT4" s="130"/>
      <c r="AHU4" s="130"/>
      <c r="AHV4" s="130"/>
      <c r="AHW4" s="130"/>
      <c r="AHX4" s="130"/>
      <c r="AHY4" s="130"/>
      <c r="AHZ4" s="130"/>
      <c r="AIA4" s="130"/>
      <c r="AIB4" s="130"/>
      <c r="AIC4" s="130"/>
      <c r="AID4" s="130"/>
      <c r="AIE4" s="130"/>
      <c r="AIF4" s="130"/>
      <c r="AIG4" s="130"/>
      <c r="AIH4" s="130"/>
      <c r="AII4" s="130"/>
      <c r="AIJ4" s="130"/>
      <c r="AIK4" s="130"/>
      <c r="AIL4" s="130"/>
      <c r="AIM4" s="130"/>
      <c r="AIN4" s="130"/>
      <c r="AIO4" s="130"/>
      <c r="AIP4" s="130"/>
      <c r="AIQ4" s="130"/>
      <c r="AIR4" s="130"/>
      <c r="AIS4" s="130"/>
      <c r="AIT4" s="130"/>
      <c r="AIU4" s="130"/>
      <c r="AIV4" s="130"/>
      <c r="AIW4" s="130"/>
      <c r="AIX4" s="130"/>
      <c r="AIY4" s="130"/>
      <c r="AIZ4" s="130"/>
      <c r="AJA4" s="130"/>
      <c r="AJB4" s="130"/>
      <c r="AJC4" s="130"/>
      <c r="AJD4" s="130"/>
      <c r="AJE4" s="130"/>
      <c r="AJF4" s="130"/>
      <c r="AJG4" s="130"/>
      <c r="AJH4" s="130"/>
      <c r="AJI4" s="130"/>
      <c r="AJJ4" s="130"/>
      <c r="AJK4" s="130"/>
      <c r="AJL4" s="130"/>
      <c r="AJM4" s="130"/>
      <c r="AJN4" s="130"/>
      <c r="AJO4" s="130"/>
      <c r="AJP4" s="130"/>
      <c r="AJQ4" s="130"/>
      <c r="AJR4" s="130"/>
      <c r="AJS4" s="130"/>
      <c r="AJT4" s="130"/>
      <c r="AJU4" s="130"/>
      <c r="AJV4" s="130"/>
      <c r="AJW4" s="130"/>
      <c r="AJX4" s="130"/>
      <c r="AJY4" s="130"/>
      <c r="AJZ4" s="130"/>
      <c r="AKA4" s="130"/>
      <c r="AKB4" s="130"/>
      <c r="AKC4" s="130"/>
      <c r="AKD4" s="130"/>
      <c r="AKE4" s="130"/>
      <c r="AKF4" s="130"/>
      <c r="AKG4" s="130"/>
      <c r="AKH4" s="130"/>
      <c r="AKI4" s="130"/>
      <c r="AKJ4" s="130"/>
      <c r="AKK4" s="130"/>
      <c r="AKL4" s="130"/>
      <c r="AKM4" s="130"/>
      <c r="AKN4" s="130"/>
    </row>
    <row r="5" spans="1:976" s="96" customFormat="1" ht="4.3499999999999996" customHeight="1" thickTop="1" thickBot="1" x14ac:dyDescent="0.35">
      <c r="B5" s="124"/>
      <c r="C5" s="121"/>
      <c r="D5" s="122"/>
      <c r="E5" s="121"/>
      <c r="F5" s="121"/>
      <c r="G5" s="121"/>
      <c r="H5" s="121"/>
      <c r="I5" s="122"/>
      <c r="J5" s="121"/>
      <c r="K5" s="121"/>
      <c r="L5" s="121"/>
      <c r="M5" s="121"/>
      <c r="N5" s="122"/>
      <c r="O5" s="121"/>
      <c r="P5" s="121"/>
      <c r="Q5" s="121"/>
      <c r="R5" s="121"/>
      <c r="S5" s="122"/>
      <c r="T5" s="121"/>
      <c r="U5" s="121"/>
      <c r="V5" s="129"/>
    </row>
    <row r="6" spans="1:976" s="96" customFormat="1" ht="14.4" thickTop="1" thickBot="1" x14ac:dyDescent="0.35">
      <c r="B6" s="124"/>
      <c r="C6" s="134" t="s">
        <v>104</v>
      </c>
      <c r="D6" s="132"/>
      <c r="E6" s="132"/>
      <c r="F6" s="132"/>
      <c r="G6" s="132"/>
      <c r="H6" s="132"/>
      <c r="I6" s="132"/>
      <c r="J6" s="132"/>
      <c r="K6" s="132"/>
      <c r="L6" s="132"/>
      <c r="M6" s="132"/>
      <c r="N6" s="132"/>
      <c r="O6" s="132"/>
      <c r="P6" s="132"/>
      <c r="Q6" s="132"/>
      <c r="R6" s="132"/>
      <c r="S6" s="132"/>
      <c r="T6" s="132"/>
      <c r="U6" s="133"/>
      <c r="V6" s="129"/>
    </row>
    <row r="7" spans="1:976" s="96" customFormat="1" ht="4.3499999999999996" customHeight="1" thickTop="1" thickBot="1" x14ac:dyDescent="0.35">
      <c r="B7" s="124"/>
      <c r="C7" s="121"/>
      <c r="D7" s="122"/>
      <c r="E7" s="121"/>
      <c r="F7" s="121"/>
      <c r="G7" s="121"/>
      <c r="H7" s="121"/>
      <c r="I7" s="122"/>
      <c r="J7" s="121"/>
      <c r="K7" s="121"/>
      <c r="L7" s="121"/>
      <c r="M7" s="121"/>
      <c r="N7" s="122"/>
      <c r="O7" s="121"/>
      <c r="P7" s="121"/>
      <c r="Q7" s="121"/>
      <c r="R7" s="121"/>
      <c r="S7" s="122"/>
      <c r="T7" s="121"/>
      <c r="U7" s="121"/>
      <c r="V7" s="129"/>
    </row>
    <row r="8" spans="1:976" s="96" customFormat="1" ht="14.4" thickTop="1" thickBot="1" x14ac:dyDescent="0.35">
      <c r="B8" s="124"/>
      <c r="C8" s="134" t="s">
        <v>118</v>
      </c>
      <c r="D8" s="135"/>
      <c r="E8" s="135"/>
      <c r="F8" s="135"/>
      <c r="G8" s="135"/>
      <c r="H8" s="135"/>
      <c r="I8" s="135"/>
      <c r="J8" s="135"/>
      <c r="K8" s="135"/>
      <c r="L8" s="135"/>
      <c r="M8" s="135"/>
      <c r="N8" s="135"/>
      <c r="O8" s="135"/>
      <c r="P8" s="135"/>
      <c r="Q8" s="135"/>
      <c r="R8" s="135"/>
      <c r="S8" s="135"/>
      <c r="T8" s="135"/>
      <c r="U8" s="136"/>
      <c r="V8" s="129"/>
    </row>
    <row r="9" spans="1:976" s="96" customFormat="1" ht="4.5" customHeight="1" thickTop="1" thickBot="1" x14ac:dyDescent="0.35">
      <c r="B9" s="124"/>
      <c r="C9" s="137"/>
      <c r="D9" s="138"/>
      <c r="E9" s="139"/>
      <c r="F9" s="139"/>
      <c r="G9" s="140"/>
      <c r="H9" s="141"/>
      <c r="I9" s="138"/>
      <c r="J9" s="139"/>
      <c r="K9" s="139"/>
      <c r="L9" s="140"/>
      <c r="M9" s="141"/>
      <c r="N9" s="138"/>
      <c r="O9" s="139"/>
      <c r="P9" s="139"/>
      <c r="Q9" s="140"/>
      <c r="R9" s="141"/>
      <c r="S9" s="138"/>
      <c r="T9" s="139"/>
      <c r="U9" s="142"/>
      <c r="V9" s="129"/>
    </row>
    <row r="10" spans="1:976" s="96" customFormat="1" ht="12.6" thickTop="1" x14ac:dyDescent="0.3">
      <c r="B10" s="124"/>
      <c r="C10" s="143" t="s">
        <v>21</v>
      </c>
      <c r="D10" s="144"/>
      <c r="E10" s="145" t="s" vm="1">
        <v>22</v>
      </c>
      <c r="F10" s="146"/>
      <c r="G10" s="147"/>
      <c r="H10" s="143"/>
      <c r="I10" s="144"/>
      <c r="J10" s="145"/>
      <c r="K10" s="146"/>
      <c r="L10" s="147"/>
      <c r="M10" s="143"/>
      <c r="N10" s="144"/>
      <c r="O10" s="145"/>
      <c r="P10" s="146"/>
      <c r="Q10" s="147"/>
      <c r="R10" s="143"/>
      <c r="S10" s="144"/>
      <c r="T10" s="145"/>
      <c r="U10" s="146"/>
      <c r="V10" s="129"/>
    </row>
    <row r="11" spans="1:976" s="96" customFormat="1" ht="16.5" customHeight="1" x14ac:dyDescent="0.3">
      <c r="B11" s="120"/>
      <c r="C11" s="148" t="s" vm="70">
        <v>25</v>
      </c>
      <c r="D11" s="149" t="s" vm="71">
        <v>106</v>
      </c>
      <c r="E11" s="150">
        <v>108082.33</v>
      </c>
      <c r="F11" s="151"/>
      <c r="G11" s="152"/>
      <c r="H11" s="148"/>
      <c r="I11" s="149"/>
      <c r="J11" s="153"/>
      <c r="K11" s="151"/>
      <c r="L11" s="152"/>
      <c r="M11" s="148"/>
      <c r="N11" s="149"/>
      <c r="O11" s="153"/>
      <c r="P11" s="151"/>
      <c r="Q11" s="152"/>
      <c r="R11" s="148"/>
      <c r="S11" s="149"/>
      <c r="T11" s="153"/>
      <c r="U11" s="151"/>
      <c r="V11" s="129"/>
    </row>
    <row r="12" spans="1:976" s="96" customFormat="1" ht="16.5" customHeight="1" x14ac:dyDescent="0.3">
      <c r="B12" s="120"/>
      <c r="C12" s="148" t="s" vm="72">
        <v>31</v>
      </c>
      <c r="D12" s="149" t="s" vm="73">
        <v>107</v>
      </c>
      <c r="E12" s="150">
        <v>148242.31</v>
      </c>
      <c r="F12" s="151"/>
      <c r="G12" s="152"/>
      <c r="H12" s="148"/>
      <c r="I12" s="149"/>
      <c r="J12" s="153"/>
      <c r="K12" s="151"/>
      <c r="L12" s="152"/>
      <c r="M12" s="148"/>
      <c r="N12" s="149"/>
      <c r="O12" s="153"/>
      <c r="P12" s="151"/>
      <c r="Q12" s="152"/>
      <c r="R12" s="148"/>
      <c r="S12" s="149"/>
      <c r="T12" s="153"/>
      <c r="U12" s="151"/>
      <c r="V12" s="129"/>
    </row>
    <row r="13" spans="1:976" s="96" customFormat="1" ht="16.5" customHeight="1" x14ac:dyDescent="0.3">
      <c r="B13" s="120"/>
      <c r="C13" s="148"/>
      <c r="D13" s="149"/>
      <c r="E13" s="153"/>
      <c r="F13" s="151"/>
      <c r="G13" s="152"/>
      <c r="H13" s="148"/>
      <c r="I13" s="149"/>
      <c r="J13" s="153"/>
      <c r="K13" s="151"/>
      <c r="L13" s="152"/>
      <c r="M13" s="148"/>
      <c r="N13" s="149"/>
      <c r="O13" s="153"/>
      <c r="P13" s="151"/>
      <c r="Q13" s="152"/>
      <c r="R13" s="148"/>
      <c r="S13" s="149"/>
      <c r="T13" s="153"/>
      <c r="U13" s="151"/>
      <c r="V13" s="129"/>
    </row>
    <row r="14" spans="1:976" s="96" customFormat="1" ht="16.5" customHeight="1" x14ac:dyDescent="0.3">
      <c r="B14" s="120"/>
      <c r="C14" s="148"/>
      <c r="D14" s="149"/>
      <c r="E14" s="153"/>
      <c r="F14" s="151"/>
      <c r="G14" s="152"/>
      <c r="H14" s="148"/>
      <c r="I14" s="149"/>
      <c r="J14" s="153"/>
      <c r="K14" s="151"/>
      <c r="L14" s="152"/>
      <c r="M14" s="148"/>
      <c r="N14" s="149"/>
      <c r="O14" s="153"/>
      <c r="P14" s="151"/>
      <c r="Q14" s="152"/>
      <c r="R14" s="148"/>
      <c r="S14" s="149"/>
      <c r="T14" s="153"/>
      <c r="U14" s="151"/>
      <c r="V14" s="129"/>
    </row>
    <row r="15" spans="1:976" s="96" customFormat="1" ht="16.5" customHeight="1" x14ac:dyDescent="0.3">
      <c r="B15" s="120"/>
      <c r="C15" s="148"/>
      <c r="D15" s="149"/>
      <c r="E15" s="153"/>
      <c r="F15" s="151"/>
      <c r="G15" s="152"/>
      <c r="H15" s="148"/>
      <c r="I15" s="149"/>
      <c r="J15" s="153"/>
      <c r="K15" s="151"/>
      <c r="L15" s="152"/>
      <c r="M15" s="148"/>
      <c r="N15" s="149"/>
      <c r="O15" s="153"/>
      <c r="P15" s="151"/>
      <c r="Q15" s="152"/>
      <c r="R15" s="148"/>
      <c r="S15" s="149"/>
      <c r="T15" s="153"/>
      <c r="U15" s="151"/>
      <c r="V15" s="129"/>
    </row>
    <row r="16" spans="1:976" s="96" customFormat="1" ht="16.5" customHeight="1" x14ac:dyDescent="0.3">
      <c r="B16" s="120"/>
      <c r="C16" s="148"/>
      <c r="D16" s="149"/>
      <c r="E16" s="153"/>
      <c r="F16" s="151"/>
      <c r="G16" s="152"/>
      <c r="H16" s="148"/>
      <c r="I16" s="149"/>
      <c r="J16" s="153"/>
      <c r="K16" s="151"/>
      <c r="L16" s="152"/>
      <c r="M16" s="148"/>
      <c r="N16" s="149"/>
      <c r="O16" s="153"/>
      <c r="P16" s="151"/>
      <c r="Q16" s="152"/>
      <c r="R16" s="148"/>
      <c r="S16" s="149"/>
      <c r="T16" s="153"/>
      <c r="U16" s="151"/>
      <c r="V16" s="129"/>
    </row>
    <row r="17" spans="2:22" s="96" customFormat="1" ht="16.5" customHeight="1" x14ac:dyDescent="0.3">
      <c r="B17" s="120"/>
      <c r="C17" s="148"/>
      <c r="D17" s="149"/>
      <c r="E17" s="153"/>
      <c r="F17" s="151"/>
      <c r="G17" s="152"/>
      <c r="H17" s="148"/>
      <c r="I17" s="149"/>
      <c r="J17" s="153"/>
      <c r="K17" s="151"/>
      <c r="L17" s="152"/>
      <c r="M17" s="148"/>
      <c r="N17" s="149"/>
      <c r="O17" s="153"/>
      <c r="P17" s="151"/>
      <c r="Q17" s="152"/>
      <c r="R17" s="148"/>
      <c r="S17" s="149"/>
      <c r="T17" s="153"/>
      <c r="U17" s="151"/>
      <c r="V17" s="129"/>
    </row>
    <row r="18" spans="2:22" s="96" customFormat="1" ht="16.5" customHeight="1" x14ac:dyDescent="0.3">
      <c r="B18" s="120"/>
      <c r="C18" s="148"/>
      <c r="D18" s="149"/>
      <c r="E18" s="153"/>
      <c r="F18" s="151"/>
      <c r="G18" s="152"/>
      <c r="H18" s="148"/>
      <c r="I18" s="149"/>
      <c r="J18" s="153"/>
      <c r="K18" s="151"/>
      <c r="L18" s="152"/>
      <c r="M18" s="148"/>
      <c r="N18" s="149"/>
      <c r="O18" s="153"/>
      <c r="P18" s="151"/>
      <c r="Q18" s="152"/>
      <c r="R18" s="148"/>
      <c r="S18" s="149"/>
      <c r="T18" s="153"/>
      <c r="U18" s="151"/>
      <c r="V18" s="129"/>
    </row>
    <row r="19" spans="2:22" s="96" customFormat="1" ht="16.5" customHeight="1" thickBot="1" x14ac:dyDescent="0.35">
      <c r="B19" s="120"/>
      <c r="C19" s="148"/>
      <c r="D19" s="149"/>
      <c r="E19" s="153"/>
      <c r="F19" s="151"/>
      <c r="G19" s="152"/>
      <c r="H19" s="148"/>
      <c r="I19" s="149"/>
      <c r="J19" s="153"/>
      <c r="K19" s="151"/>
      <c r="L19" s="152"/>
      <c r="M19" s="148"/>
      <c r="N19" s="149"/>
      <c r="O19" s="153"/>
      <c r="P19" s="151"/>
      <c r="Q19" s="152"/>
      <c r="R19" s="148"/>
      <c r="S19" s="149"/>
      <c r="T19" s="153"/>
      <c r="U19" s="151"/>
      <c r="V19" s="129"/>
    </row>
    <row r="20" spans="2:22" s="96" customFormat="1" ht="14.4" thickTop="1" thickBot="1" x14ac:dyDescent="0.35">
      <c r="B20" s="124"/>
      <c r="C20" s="134" t="s">
        <v>119</v>
      </c>
      <c r="D20" s="135"/>
      <c r="E20" s="135"/>
      <c r="F20" s="135"/>
      <c r="G20" s="135"/>
      <c r="H20" s="135"/>
      <c r="I20" s="135"/>
      <c r="J20" s="135"/>
      <c r="K20" s="135"/>
      <c r="L20" s="135"/>
      <c r="M20" s="135"/>
      <c r="N20" s="135"/>
      <c r="O20" s="135"/>
      <c r="P20" s="135"/>
      <c r="Q20" s="135"/>
      <c r="R20" s="135"/>
      <c r="S20" s="135"/>
      <c r="T20" s="135"/>
      <c r="U20" s="136"/>
      <c r="V20" s="129"/>
    </row>
    <row r="21" spans="2:22" s="96" customFormat="1" ht="4.5" customHeight="1" thickTop="1" thickBot="1" x14ac:dyDescent="0.35">
      <c r="B21" s="124"/>
      <c r="C21" s="137"/>
      <c r="D21" s="138"/>
      <c r="E21" s="139"/>
      <c r="F21" s="139"/>
      <c r="G21" s="140"/>
      <c r="H21" s="141"/>
      <c r="I21" s="138"/>
      <c r="J21" s="139"/>
      <c r="K21" s="139"/>
      <c r="L21" s="140"/>
      <c r="M21" s="141"/>
      <c r="N21" s="138"/>
      <c r="O21" s="139"/>
      <c r="P21" s="139"/>
      <c r="Q21" s="140"/>
      <c r="R21" s="141"/>
      <c r="S21" s="138"/>
      <c r="T21" s="139"/>
      <c r="U21" s="142"/>
      <c r="V21" s="129"/>
    </row>
    <row r="22" spans="2:22" s="96" customFormat="1" ht="12.6" thickTop="1" x14ac:dyDescent="0.3">
      <c r="B22" s="124"/>
      <c r="C22" s="143" t="s">
        <v>21</v>
      </c>
      <c r="D22" s="144"/>
      <c r="E22" s="145" t="s" vm="1">
        <v>22</v>
      </c>
      <c r="F22" s="146"/>
      <c r="G22" s="147"/>
      <c r="H22" s="143"/>
      <c r="I22" s="144"/>
      <c r="J22" s="145"/>
      <c r="K22" s="146"/>
      <c r="L22" s="147"/>
      <c r="M22" s="143"/>
      <c r="N22" s="144"/>
      <c r="O22" s="145"/>
      <c r="P22" s="146"/>
      <c r="Q22" s="147"/>
      <c r="R22" s="143"/>
      <c r="S22" s="144"/>
      <c r="T22" s="145"/>
      <c r="U22" s="146"/>
      <c r="V22" s="129"/>
    </row>
    <row r="23" spans="2:22" s="96" customFormat="1" ht="16.5" customHeight="1" x14ac:dyDescent="0.3">
      <c r="B23" s="120"/>
      <c r="C23" s="148" t="s" vm="74">
        <v>27</v>
      </c>
      <c r="D23" s="149" t="s" vm="75">
        <v>108</v>
      </c>
      <c r="E23" s="150">
        <v>92944.72</v>
      </c>
      <c r="F23" s="151"/>
      <c r="G23" s="152"/>
      <c r="H23" s="148"/>
      <c r="I23" s="149"/>
      <c r="J23" s="153"/>
      <c r="K23" s="151"/>
      <c r="L23" s="152"/>
      <c r="M23" s="148"/>
      <c r="N23" s="149"/>
      <c r="O23" s="153"/>
      <c r="P23" s="151"/>
      <c r="Q23" s="152"/>
      <c r="R23" s="148"/>
      <c r="S23" s="149"/>
      <c r="T23" s="153"/>
      <c r="U23" s="151"/>
      <c r="V23" s="129"/>
    </row>
    <row r="24" spans="2:22" s="96" customFormat="1" ht="16.5" customHeight="1" x14ac:dyDescent="0.3">
      <c r="B24" s="120"/>
      <c r="C24" s="148" t="s" vm="76">
        <v>29</v>
      </c>
      <c r="D24" s="149" t="s" vm="77">
        <v>109</v>
      </c>
      <c r="E24" s="150">
        <v>136214.99</v>
      </c>
      <c r="F24" s="151"/>
      <c r="G24" s="152"/>
      <c r="H24" s="148"/>
      <c r="I24" s="149"/>
      <c r="J24" s="153"/>
      <c r="K24" s="151"/>
      <c r="L24" s="152"/>
      <c r="M24" s="148"/>
      <c r="N24" s="149"/>
      <c r="O24" s="153"/>
      <c r="P24" s="151"/>
      <c r="Q24" s="152"/>
      <c r="R24" s="148"/>
      <c r="S24" s="149"/>
      <c r="T24" s="153"/>
      <c r="U24" s="151"/>
      <c r="V24" s="129"/>
    </row>
    <row r="25" spans="2:22" s="96" customFormat="1" ht="16.5" customHeight="1" x14ac:dyDescent="0.3">
      <c r="B25" s="120"/>
      <c r="C25" s="148" t="s" vm="78">
        <v>31</v>
      </c>
      <c r="D25" s="149" t="s" vm="79">
        <v>110</v>
      </c>
      <c r="E25" s="150">
        <v>158666.93</v>
      </c>
      <c r="F25" s="151"/>
      <c r="G25" s="152"/>
      <c r="H25" s="148"/>
      <c r="I25" s="149"/>
      <c r="J25" s="153"/>
      <c r="K25" s="151"/>
      <c r="L25" s="152"/>
      <c r="M25" s="148"/>
      <c r="N25" s="149"/>
      <c r="O25" s="153"/>
      <c r="P25" s="151"/>
      <c r="Q25" s="152"/>
      <c r="R25" s="148"/>
      <c r="S25" s="149"/>
      <c r="T25" s="153"/>
      <c r="U25" s="151"/>
      <c r="V25" s="129"/>
    </row>
    <row r="26" spans="2:22" s="96" customFormat="1" ht="16.5" customHeight="1" x14ac:dyDescent="0.3">
      <c r="B26" s="120"/>
      <c r="C26" s="148" t="s" vm="78">
        <v>31</v>
      </c>
      <c r="D26" s="149" t="s" vm="80">
        <v>111</v>
      </c>
      <c r="E26" s="150">
        <v>171800.64</v>
      </c>
      <c r="F26" s="151"/>
      <c r="G26" s="152"/>
      <c r="H26" s="148"/>
      <c r="I26" s="149"/>
      <c r="J26" s="153"/>
      <c r="K26" s="151"/>
      <c r="L26" s="152"/>
      <c r="M26" s="148"/>
      <c r="N26" s="149"/>
      <c r="O26" s="153"/>
      <c r="P26" s="151"/>
      <c r="Q26" s="152"/>
      <c r="R26" s="148"/>
      <c r="S26" s="149"/>
      <c r="T26" s="153"/>
      <c r="U26" s="151"/>
      <c r="V26" s="129"/>
    </row>
    <row r="27" spans="2:22" s="96" customFormat="1" ht="16.5" customHeight="1" x14ac:dyDescent="0.3">
      <c r="B27" s="120"/>
      <c r="C27" s="148" t="s" vm="78">
        <v>31</v>
      </c>
      <c r="D27" s="149" t="s" vm="81">
        <v>112</v>
      </c>
      <c r="E27" s="150">
        <v>186309.7</v>
      </c>
      <c r="F27" s="151"/>
      <c r="G27" s="152"/>
      <c r="H27" s="148"/>
      <c r="I27" s="149"/>
      <c r="J27" s="153"/>
      <c r="K27" s="151"/>
      <c r="L27" s="152"/>
      <c r="M27" s="148"/>
      <c r="N27" s="149"/>
      <c r="O27" s="153"/>
      <c r="P27" s="151"/>
      <c r="Q27" s="152"/>
      <c r="R27" s="148"/>
      <c r="S27" s="149"/>
      <c r="T27" s="153"/>
      <c r="U27" s="151"/>
      <c r="V27" s="129"/>
    </row>
    <row r="28" spans="2:22" s="96" customFormat="1" ht="16.5" customHeight="1" x14ac:dyDescent="0.3">
      <c r="B28" s="120"/>
      <c r="C28" s="148" t="s" vm="82">
        <v>33</v>
      </c>
      <c r="D28" s="149" t="s" vm="83">
        <v>113</v>
      </c>
      <c r="E28" s="150">
        <v>189914.55</v>
      </c>
      <c r="F28" s="151"/>
      <c r="G28" s="152"/>
      <c r="H28" s="148"/>
      <c r="I28" s="149"/>
      <c r="J28" s="153"/>
      <c r="K28" s="151"/>
      <c r="L28" s="152"/>
      <c r="M28" s="148"/>
      <c r="N28" s="149"/>
      <c r="O28" s="153"/>
      <c r="P28" s="151"/>
      <c r="Q28" s="152"/>
      <c r="R28" s="148"/>
      <c r="S28" s="149"/>
      <c r="T28" s="153"/>
      <c r="U28" s="151"/>
      <c r="V28" s="129"/>
    </row>
    <row r="29" spans="2:22" s="96" customFormat="1" ht="16.5" customHeight="1" x14ac:dyDescent="0.3">
      <c r="B29" s="120"/>
      <c r="C29" s="148" t="s" vm="78">
        <v>31</v>
      </c>
      <c r="D29" s="149" t="s" vm="84">
        <v>114</v>
      </c>
      <c r="E29" s="150">
        <v>162504.95999999999</v>
      </c>
      <c r="F29" s="151"/>
      <c r="G29" s="152"/>
      <c r="H29" s="148"/>
      <c r="I29" s="149"/>
      <c r="J29" s="153"/>
      <c r="K29" s="151"/>
      <c r="L29" s="152"/>
      <c r="M29" s="148"/>
      <c r="N29" s="149"/>
      <c r="O29" s="153"/>
      <c r="P29" s="151"/>
      <c r="Q29" s="152"/>
      <c r="R29" s="148"/>
      <c r="S29" s="149"/>
      <c r="T29" s="153"/>
      <c r="U29" s="151"/>
      <c r="V29" s="129"/>
    </row>
    <row r="30" spans="2:22" s="96" customFormat="1" ht="16.5" customHeight="1" x14ac:dyDescent="0.3">
      <c r="B30" s="120"/>
      <c r="C30" s="148" t="s" vm="78">
        <v>31</v>
      </c>
      <c r="D30" s="149" t="s" vm="85">
        <v>115</v>
      </c>
      <c r="E30" s="150">
        <v>172607.53</v>
      </c>
      <c r="F30" s="151"/>
      <c r="G30" s="152"/>
      <c r="H30" s="148"/>
      <c r="I30" s="149"/>
      <c r="J30" s="153"/>
      <c r="K30" s="151"/>
      <c r="L30" s="152"/>
      <c r="M30" s="148"/>
      <c r="N30" s="149"/>
      <c r="O30" s="153"/>
      <c r="P30" s="151"/>
      <c r="Q30" s="152"/>
      <c r="R30" s="148"/>
      <c r="S30" s="149"/>
      <c r="T30" s="153"/>
      <c r="U30" s="151"/>
      <c r="V30" s="129"/>
    </row>
    <row r="31" spans="2:22" s="96" customFormat="1" ht="16.5" customHeight="1" x14ac:dyDescent="0.3">
      <c r="B31" s="120"/>
      <c r="C31" s="148" t="s" vm="78">
        <v>31</v>
      </c>
      <c r="D31" s="149" t="s" vm="86">
        <v>116</v>
      </c>
      <c r="E31" s="150">
        <v>187025.19</v>
      </c>
      <c r="F31" s="151"/>
      <c r="G31" s="152"/>
      <c r="H31" s="148"/>
      <c r="I31" s="149"/>
      <c r="J31" s="153"/>
      <c r="K31" s="151"/>
      <c r="L31" s="152"/>
      <c r="M31" s="148"/>
      <c r="N31" s="149"/>
      <c r="O31" s="153"/>
      <c r="P31" s="151"/>
      <c r="Q31" s="152"/>
      <c r="R31" s="148"/>
      <c r="S31" s="149"/>
      <c r="T31" s="153"/>
      <c r="U31" s="151"/>
      <c r="V31" s="129"/>
    </row>
    <row r="32" spans="2:22" s="96" customFormat="1" ht="16.5" customHeight="1" x14ac:dyDescent="0.3">
      <c r="B32" s="120"/>
      <c r="C32" s="148" t="s" vm="82">
        <v>33</v>
      </c>
      <c r="D32" s="149" t="s" vm="87">
        <v>117</v>
      </c>
      <c r="E32" s="150">
        <v>190721.44</v>
      </c>
      <c r="F32" s="151"/>
      <c r="G32" s="152"/>
      <c r="H32" s="148"/>
      <c r="I32" s="149"/>
      <c r="J32" s="153"/>
      <c r="K32" s="151"/>
      <c r="L32" s="152"/>
      <c r="M32" s="148"/>
      <c r="N32" s="149"/>
      <c r="O32" s="153"/>
      <c r="P32" s="151"/>
      <c r="Q32" s="152"/>
      <c r="R32" s="148"/>
      <c r="S32" s="149"/>
      <c r="T32" s="153"/>
      <c r="U32" s="151"/>
      <c r="V32" s="129"/>
    </row>
    <row r="33" spans="1:22" s="96" customFormat="1" ht="16.5" customHeight="1" x14ac:dyDescent="0.3">
      <c r="B33" s="120"/>
      <c r="C33" s="148"/>
      <c r="D33" s="149"/>
      <c r="E33" s="153"/>
      <c r="F33" s="151"/>
      <c r="G33" s="152"/>
      <c r="H33" s="148"/>
      <c r="I33" s="149"/>
      <c r="J33" s="153"/>
      <c r="K33" s="151"/>
      <c r="L33" s="152"/>
      <c r="M33" s="148"/>
      <c r="N33" s="149"/>
      <c r="O33" s="153"/>
      <c r="P33" s="151"/>
      <c r="Q33" s="152"/>
      <c r="R33" s="148"/>
      <c r="S33" s="149"/>
      <c r="T33" s="153"/>
      <c r="U33" s="151"/>
      <c r="V33" s="129"/>
    </row>
    <row r="34" spans="1:22" s="96" customFormat="1" ht="16.5" customHeight="1" thickBot="1" x14ac:dyDescent="0.35">
      <c r="B34" s="120"/>
      <c r="C34" s="154"/>
      <c r="D34" s="155"/>
      <c r="E34" s="156"/>
      <c r="F34" s="157"/>
      <c r="G34" s="152"/>
      <c r="H34" s="154"/>
      <c r="I34" s="155"/>
      <c r="J34" s="156"/>
      <c r="K34" s="157"/>
      <c r="L34" s="152"/>
      <c r="M34" s="154"/>
      <c r="N34" s="155"/>
      <c r="O34" s="156"/>
      <c r="P34" s="157"/>
      <c r="Q34" s="152"/>
      <c r="R34" s="154"/>
      <c r="S34" s="155"/>
      <c r="T34" s="156"/>
      <c r="U34" s="157"/>
      <c r="V34" s="129"/>
    </row>
    <row r="35" spans="1:22" s="96" customFormat="1" ht="8.1" customHeight="1" thickTop="1" x14ac:dyDescent="0.3">
      <c r="A35" s="130"/>
      <c r="B35" s="124"/>
      <c r="C35" s="140"/>
      <c r="D35" s="158"/>
      <c r="G35" s="140"/>
      <c r="H35" s="140"/>
      <c r="I35" s="158"/>
      <c r="L35" s="140"/>
      <c r="M35" s="140"/>
      <c r="N35" s="158"/>
      <c r="Q35" s="140"/>
      <c r="R35" s="140"/>
      <c r="S35" s="158"/>
      <c r="V35" s="129"/>
    </row>
    <row r="36" spans="1:22" s="96" customFormat="1" ht="8.1" customHeight="1" x14ac:dyDescent="0.3">
      <c r="A36" s="130"/>
      <c r="B36" s="159"/>
      <c r="C36" s="160"/>
      <c r="D36" s="161"/>
      <c r="E36" s="162"/>
      <c r="F36" s="162"/>
      <c r="G36" s="160"/>
      <c r="H36" s="160"/>
      <c r="I36" s="161"/>
      <c r="J36" s="162"/>
      <c r="K36" s="162"/>
      <c r="L36" s="160"/>
      <c r="M36" s="160"/>
      <c r="N36" s="161"/>
      <c r="O36" s="162"/>
      <c r="P36" s="162"/>
      <c r="Q36" s="160"/>
      <c r="R36" s="160"/>
      <c r="S36" s="161"/>
      <c r="T36" s="162"/>
      <c r="U36" s="162"/>
      <c r="V36" s="163"/>
    </row>
    <row r="37" spans="1:22" s="96" customFormat="1" ht="40.35" customHeight="1" x14ac:dyDescent="0.3">
      <c r="B37" s="120"/>
      <c r="C37" s="164"/>
      <c r="D37" s="165" t="s">
        <v>35</v>
      </c>
      <c r="E37" s="166"/>
      <c r="F37" s="166"/>
      <c r="G37" s="160"/>
      <c r="H37" s="167"/>
      <c r="I37" s="168"/>
      <c r="J37" s="166"/>
      <c r="K37" s="166"/>
      <c r="L37" s="160"/>
      <c r="M37" s="167"/>
      <c r="N37" s="168"/>
      <c r="O37" s="162"/>
      <c r="P37" s="162"/>
      <c r="Q37" s="162"/>
      <c r="R37" s="162"/>
      <c r="S37" s="162"/>
      <c r="T37" s="166"/>
      <c r="U37" s="169"/>
      <c r="V37" s="129"/>
    </row>
    <row r="38" spans="1:22" s="96" customFormat="1" ht="16.5" customHeight="1" x14ac:dyDescent="0.3">
      <c r="B38" s="120"/>
      <c r="C38" s="170"/>
      <c r="D38" s="171" t="s">
        <v>36</v>
      </c>
      <c r="E38" s="162"/>
      <c r="F38" s="162"/>
      <c r="G38" s="162"/>
      <c r="H38" s="162"/>
      <c r="I38" s="162"/>
      <c r="J38" s="162"/>
      <c r="K38" s="162"/>
      <c r="L38" s="160"/>
      <c r="M38" s="172"/>
      <c r="O38" s="171" t="s">
        <v>37</v>
      </c>
      <c r="P38" s="162"/>
      <c r="Q38" s="162"/>
      <c r="R38" s="162"/>
      <c r="S38" s="162"/>
      <c r="T38" s="166"/>
      <c r="U38" s="173"/>
      <c r="V38" s="129"/>
    </row>
    <row r="39" spans="1:22" s="96" customFormat="1" ht="16.5" customHeight="1" x14ac:dyDescent="0.3">
      <c r="B39" s="120"/>
      <c r="C39" s="170"/>
      <c r="D39" s="174" t="s">
        <v>38</v>
      </c>
      <c r="E39" s="175"/>
      <c r="F39" s="175"/>
      <c r="G39" s="140"/>
      <c r="H39" s="108"/>
      <c r="I39" s="176"/>
      <c r="J39" s="177" t="str" vm="1">
        <f>IF(E10&lt;&gt;"",E10,"")</f>
        <v>S</v>
      </c>
      <c r="K39" s="177" t="str" vm="1">
        <f>IF(E22&lt;&gt;"",E22,"")</f>
        <v>S</v>
      </c>
      <c r="L39" s="140"/>
      <c r="M39" s="178"/>
      <c r="N39" s="176"/>
      <c r="O39" s="179"/>
      <c r="S39" s="180" t="s">
        <v>39</v>
      </c>
      <c r="T39" s="181"/>
      <c r="U39" s="182"/>
      <c r="V39" s="129"/>
    </row>
    <row r="40" spans="1:22" s="96" customFormat="1" ht="16.5" customHeight="1" x14ac:dyDescent="0.3">
      <c r="B40" s="120"/>
      <c r="C40" s="170"/>
      <c r="D40" s="174"/>
      <c r="E40" s="175"/>
      <c r="F40" s="175"/>
      <c r="G40" s="140"/>
      <c r="H40" s="108"/>
      <c r="I40" s="176"/>
      <c r="J40" s="183">
        <v>5.2600000000000001E-2</v>
      </c>
      <c r="K40" s="183">
        <v>5.2600000000000001E-2</v>
      </c>
      <c r="L40" s="140"/>
      <c r="M40" s="178"/>
      <c r="N40" s="176"/>
      <c r="O40" s="179"/>
      <c r="R40" s="175"/>
      <c r="S40" s="184" t="s">
        <v>40</v>
      </c>
      <c r="T40" s="185" t="s" vm="14">
        <v>41</v>
      </c>
      <c r="U40" s="182"/>
      <c r="V40" s="129"/>
    </row>
    <row r="41" spans="1:22" s="96" customFormat="1" ht="16.5" customHeight="1" thickBot="1" x14ac:dyDescent="0.35">
      <c r="B41" s="120"/>
      <c r="C41" s="170"/>
      <c r="D41" s="174"/>
      <c r="E41" s="175"/>
      <c r="F41" s="175"/>
      <c r="G41" s="140"/>
      <c r="H41" s="108"/>
      <c r="I41" s="176"/>
      <c r="J41" s="175"/>
      <c r="K41" s="175"/>
      <c r="L41" s="140"/>
      <c r="M41" s="178"/>
      <c r="N41" s="176"/>
      <c r="O41" s="179"/>
      <c r="R41" s="186" t="s" vm="15">
        <v>42</v>
      </c>
      <c r="S41" s="187">
        <v>1</v>
      </c>
      <c r="T41" s="187">
        <v>1</v>
      </c>
      <c r="U41" s="182"/>
      <c r="V41" s="129"/>
    </row>
    <row r="42" spans="1:22" s="96" customFormat="1" ht="16.5" customHeight="1" thickTop="1" thickBot="1" x14ac:dyDescent="0.35">
      <c r="B42" s="120"/>
      <c r="C42" s="170"/>
      <c r="D42" s="174" t="s">
        <v>65</v>
      </c>
      <c r="E42" s="175"/>
      <c r="F42" s="175"/>
      <c r="G42" s="140"/>
      <c r="H42" s="108"/>
      <c r="I42" s="176"/>
      <c r="J42" s="188">
        <v>1.8475999999999999</v>
      </c>
      <c r="K42" s="189"/>
      <c r="L42" s="140"/>
      <c r="M42" s="178"/>
      <c r="N42" s="176"/>
      <c r="O42" s="179"/>
      <c r="R42" s="190" t="s" vm="16">
        <v>43</v>
      </c>
      <c r="S42" s="187">
        <v>0.91760000000000008</v>
      </c>
      <c r="T42" s="187">
        <v>0.92480000000000007</v>
      </c>
      <c r="U42" s="182"/>
      <c r="V42" s="129"/>
    </row>
    <row r="43" spans="1:22" s="96" customFormat="1" ht="16.5" customHeight="1" thickTop="1" thickBot="1" x14ac:dyDescent="0.35">
      <c r="B43" s="120"/>
      <c r="C43" s="170"/>
      <c r="D43" s="191"/>
      <c r="E43" s="192"/>
      <c r="F43" s="192"/>
      <c r="G43" s="193"/>
      <c r="H43" s="194"/>
      <c r="I43" s="195"/>
      <c r="J43" s="192"/>
      <c r="K43" s="192"/>
      <c r="L43" s="193"/>
      <c r="M43" s="196"/>
      <c r="N43" s="176"/>
      <c r="O43" s="179"/>
      <c r="R43" s="190" t="s" vm="17">
        <v>44</v>
      </c>
      <c r="S43" s="187">
        <v>0.83499999999999996</v>
      </c>
      <c r="T43" s="187">
        <v>0.84950000000000003</v>
      </c>
      <c r="U43" s="182"/>
      <c r="V43" s="129"/>
    </row>
    <row r="44" spans="1:22" s="96" customFormat="1" ht="16.5" customHeight="1" thickTop="1" thickBot="1" x14ac:dyDescent="0.35">
      <c r="A44" s="130"/>
      <c r="B44" s="120"/>
      <c r="C44" s="170"/>
      <c r="D44" s="197" t="s">
        <v>45</v>
      </c>
      <c r="E44" s="198"/>
      <c r="F44" s="198"/>
      <c r="G44" s="198"/>
      <c r="H44" s="198"/>
      <c r="I44" s="198"/>
      <c r="J44" s="198"/>
      <c r="K44" s="198"/>
      <c r="L44" s="198"/>
      <c r="M44" s="199"/>
      <c r="N44" s="174"/>
      <c r="O44" s="179"/>
      <c r="R44" s="190" t="s" vm="18">
        <v>46</v>
      </c>
      <c r="S44" s="187">
        <v>0.75239999999999996</v>
      </c>
      <c r="T44" s="187">
        <v>0.77439999999999998</v>
      </c>
      <c r="U44" s="182"/>
      <c r="V44" s="129"/>
    </row>
    <row r="45" spans="1:22" s="96" customFormat="1" ht="16.5" customHeight="1" thickTop="1" thickBot="1" x14ac:dyDescent="0.35">
      <c r="A45" s="130"/>
      <c r="B45" s="120"/>
      <c r="C45" s="170"/>
      <c r="D45" s="200"/>
      <c r="E45" s="201"/>
      <c r="F45" s="201"/>
      <c r="G45" s="201"/>
      <c r="H45" s="201"/>
      <c r="I45" s="201"/>
      <c r="J45" s="201"/>
      <c r="K45" s="201"/>
      <c r="L45" s="201"/>
      <c r="M45" s="202"/>
      <c r="N45" s="174"/>
      <c r="O45" s="179"/>
      <c r="R45" s="190" t="s" vm="19">
        <v>47</v>
      </c>
      <c r="S45" s="187">
        <v>0.66949999999999998</v>
      </c>
      <c r="T45" s="187">
        <v>0.69900000000000007</v>
      </c>
      <c r="U45" s="182"/>
      <c r="V45" s="129"/>
    </row>
    <row r="46" spans="1:22" s="96" customFormat="1" ht="16.5" customHeight="1" thickTop="1" thickBot="1" x14ac:dyDescent="0.35">
      <c r="A46" s="130"/>
      <c r="B46" s="120"/>
      <c r="C46" s="170"/>
      <c r="D46" s="200"/>
      <c r="E46" s="201"/>
      <c r="F46" s="201"/>
      <c r="G46" s="201"/>
      <c r="H46" s="201"/>
      <c r="I46" s="201"/>
      <c r="J46" s="201"/>
      <c r="K46" s="201"/>
      <c r="L46" s="201"/>
      <c r="M46" s="202"/>
      <c r="N46" s="174"/>
      <c r="O46" s="179"/>
      <c r="R46" s="190" t="s" vm="20">
        <v>48</v>
      </c>
      <c r="S46" s="187">
        <v>0.58650000000000002</v>
      </c>
      <c r="T46" s="187">
        <v>0.5655</v>
      </c>
      <c r="U46" s="182"/>
      <c r="V46" s="129"/>
    </row>
    <row r="47" spans="1:22" s="96" customFormat="1" ht="16.5" customHeight="1" thickTop="1" thickBot="1" x14ac:dyDescent="0.35">
      <c r="A47" s="130"/>
      <c r="B47" s="120"/>
      <c r="C47" s="170"/>
      <c r="D47" s="200"/>
      <c r="E47" s="201"/>
      <c r="F47" s="201"/>
      <c r="G47" s="201"/>
      <c r="H47" s="201"/>
      <c r="I47" s="201"/>
      <c r="J47" s="201"/>
      <c r="K47" s="201"/>
      <c r="L47" s="201"/>
      <c r="M47" s="202"/>
      <c r="N47" s="174"/>
      <c r="O47" s="179"/>
      <c r="R47" s="190" t="s" vm="21">
        <v>49</v>
      </c>
      <c r="S47" s="187">
        <v>0.50360000000000005</v>
      </c>
      <c r="T47" s="187">
        <v>0.4899</v>
      </c>
      <c r="U47" s="182"/>
      <c r="V47" s="129"/>
    </row>
    <row r="48" spans="1:22" s="96" customFormat="1" ht="16.5" customHeight="1" thickTop="1" thickBot="1" x14ac:dyDescent="0.35">
      <c r="A48" s="130"/>
      <c r="B48" s="120"/>
      <c r="C48" s="170"/>
      <c r="D48" s="200"/>
      <c r="E48" s="201"/>
      <c r="F48" s="201"/>
      <c r="G48" s="201"/>
      <c r="H48" s="201"/>
      <c r="I48" s="201"/>
      <c r="J48" s="201"/>
      <c r="K48" s="201"/>
      <c r="L48" s="201"/>
      <c r="M48" s="202"/>
      <c r="N48" s="174"/>
      <c r="O48" s="179"/>
      <c r="R48" s="190" t="s" vm="22">
        <v>50</v>
      </c>
      <c r="S48" s="187">
        <v>0.42060000000000003</v>
      </c>
      <c r="T48" s="187">
        <v>0.41600000000000004</v>
      </c>
      <c r="U48" s="182"/>
      <c r="V48" s="129"/>
    </row>
    <row r="49" spans="1:22" s="96" customFormat="1" ht="16.5" customHeight="1" thickTop="1" thickBot="1" x14ac:dyDescent="0.35">
      <c r="A49" s="130"/>
      <c r="B49" s="120"/>
      <c r="C49" s="170"/>
      <c r="D49" s="200"/>
      <c r="E49" s="201"/>
      <c r="F49" s="201"/>
      <c r="G49" s="201"/>
      <c r="H49" s="201"/>
      <c r="I49" s="201"/>
      <c r="J49" s="201"/>
      <c r="K49" s="201"/>
      <c r="L49" s="201"/>
      <c r="M49" s="202"/>
      <c r="N49" s="174"/>
      <c r="O49" s="179"/>
      <c r="R49" s="190" t="s" vm="23">
        <v>51</v>
      </c>
      <c r="S49" s="187">
        <v>0.33710000000000001</v>
      </c>
      <c r="T49" s="187">
        <v>0.34240000000000004</v>
      </c>
      <c r="U49" s="182"/>
      <c r="V49" s="129"/>
    </row>
    <row r="50" spans="1:22" s="96" customFormat="1" ht="16.5" customHeight="1" thickTop="1" thickBot="1" x14ac:dyDescent="0.35">
      <c r="A50" s="130"/>
      <c r="B50" s="120"/>
      <c r="C50" s="170"/>
      <c r="D50" s="200"/>
      <c r="E50" s="201"/>
      <c r="F50" s="201"/>
      <c r="G50" s="201"/>
      <c r="H50" s="201"/>
      <c r="I50" s="201"/>
      <c r="J50" s="201"/>
      <c r="K50" s="201"/>
      <c r="L50" s="201"/>
      <c r="M50" s="202"/>
      <c r="N50" s="174"/>
      <c r="O50" s="179"/>
      <c r="R50" s="190" t="s" vm="24">
        <v>52</v>
      </c>
      <c r="S50" s="187">
        <v>0.25569999999999998</v>
      </c>
      <c r="T50" s="187">
        <v>0.26669999999999999</v>
      </c>
      <c r="U50" s="182"/>
      <c r="V50" s="129"/>
    </row>
    <row r="51" spans="1:22" s="96" customFormat="1" ht="16.5" customHeight="1" thickTop="1" thickBot="1" x14ac:dyDescent="0.35">
      <c r="A51" s="130"/>
      <c r="B51" s="120"/>
      <c r="C51" s="170"/>
      <c r="D51" s="200"/>
      <c r="E51" s="201"/>
      <c r="F51" s="201"/>
      <c r="G51" s="201"/>
      <c r="H51" s="201"/>
      <c r="I51" s="201"/>
      <c r="J51" s="201"/>
      <c r="K51" s="201"/>
      <c r="L51" s="201"/>
      <c r="M51" s="202"/>
      <c r="N51" s="174"/>
      <c r="O51" s="179"/>
      <c r="R51" s="190" t="s" vm="25">
        <v>53</v>
      </c>
      <c r="S51" s="187">
        <v>0.17149999999999999</v>
      </c>
      <c r="T51" s="187">
        <v>0.19089999999999999</v>
      </c>
      <c r="U51" s="182"/>
      <c r="V51" s="129"/>
    </row>
    <row r="52" spans="1:22" s="96" customFormat="1" ht="16.5" customHeight="1" thickTop="1" x14ac:dyDescent="0.3">
      <c r="A52" s="130"/>
      <c r="B52" s="120"/>
      <c r="C52" s="170"/>
      <c r="D52" s="203"/>
      <c r="E52" s="204"/>
      <c r="F52" s="204"/>
      <c r="G52" s="204"/>
      <c r="H52" s="204"/>
      <c r="I52" s="204"/>
      <c r="J52" s="204"/>
      <c r="K52" s="204"/>
      <c r="L52" s="204"/>
      <c r="M52" s="205"/>
      <c r="N52" s="206"/>
      <c r="O52" s="179"/>
      <c r="R52" s="207" t="s" vm="26">
        <v>54</v>
      </c>
      <c r="S52" s="187">
        <v>8.6400000000000005E-2</v>
      </c>
      <c r="T52" s="187">
        <v>0.1148</v>
      </c>
      <c r="U52" s="182"/>
      <c r="V52" s="129"/>
    </row>
    <row r="53" spans="1:22" s="96" customFormat="1" ht="16.5" customHeight="1" x14ac:dyDescent="0.3">
      <c r="A53" s="130"/>
      <c r="B53" s="120"/>
      <c r="C53" s="170"/>
      <c r="D53" s="208"/>
      <c r="E53" s="208"/>
      <c r="F53" s="208"/>
      <c r="G53" s="208"/>
      <c r="H53" s="208"/>
      <c r="I53" s="208"/>
      <c r="J53" s="208"/>
      <c r="K53" s="208"/>
      <c r="L53" s="208"/>
      <c r="M53" s="208"/>
      <c r="N53" s="209"/>
      <c r="O53" s="210"/>
      <c r="P53" s="192"/>
      <c r="Q53" s="193"/>
      <c r="R53" s="194"/>
      <c r="S53" s="195"/>
      <c r="T53" s="211"/>
      <c r="U53" s="212"/>
      <c r="V53" s="129"/>
    </row>
    <row r="54" spans="1:22" s="96" customFormat="1" ht="24" customHeight="1" thickBot="1" x14ac:dyDescent="0.35">
      <c r="A54" s="130"/>
      <c r="B54" s="120"/>
      <c r="C54" s="213"/>
      <c r="D54" s="214" t="s">
        <v>55</v>
      </c>
      <c r="E54" s="162"/>
      <c r="F54" s="162"/>
      <c r="G54" s="162"/>
      <c r="H54" s="162"/>
      <c r="I54" s="162"/>
      <c r="J54" s="162"/>
      <c r="K54" s="162"/>
      <c r="L54" s="162"/>
      <c r="M54" s="162"/>
      <c r="N54" s="162"/>
      <c r="O54" s="162"/>
      <c r="P54" s="162"/>
      <c r="Q54" s="162"/>
      <c r="R54" s="162"/>
      <c r="S54" s="162"/>
      <c r="T54" s="162"/>
      <c r="U54" s="215"/>
      <c r="V54" s="129"/>
    </row>
    <row r="55" spans="1:22" s="96" customFormat="1" ht="35.1" customHeight="1" thickTop="1" thickBot="1" x14ac:dyDescent="0.35">
      <c r="B55" s="120"/>
      <c r="C55" s="179"/>
      <c r="D55" s="216" t="s">
        <v>56</v>
      </c>
      <c r="E55" s="217"/>
      <c r="F55" s="217"/>
      <c r="G55" s="217"/>
      <c r="H55" s="217"/>
      <c r="I55" s="217"/>
      <c r="J55" s="217"/>
      <c r="K55" s="217"/>
      <c r="L55" s="217"/>
      <c r="M55" s="217"/>
      <c r="N55" s="217"/>
      <c r="O55" s="217"/>
      <c r="P55" s="217"/>
      <c r="Q55" s="217"/>
      <c r="R55" s="217"/>
      <c r="S55" s="217"/>
      <c r="T55" s="218"/>
      <c r="U55" s="219"/>
      <c r="V55" s="129"/>
    </row>
    <row r="56" spans="1:22" s="96" customFormat="1" ht="16.5" customHeight="1" thickTop="1" x14ac:dyDescent="0.3">
      <c r="A56" s="130"/>
      <c r="B56" s="120"/>
      <c r="C56" s="179"/>
      <c r="U56" s="219"/>
      <c r="V56" s="129"/>
    </row>
    <row r="57" spans="1:22" s="96" customFormat="1" ht="16.5" customHeight="1" x14ac:dyDescent="0.3">
      <c r="A57" s="130"/>
      <c r="B57" s="120"/>
      <c r="C57" s="220"/>
      <c r="D57" s="176" t="s">
        <v>57</v>
      </c>
      <c r="E57" s="175"/>
      <c r="F57" s="221" t="s" vm="15">
        <v>42</v>
      </c>
      <c r="G57" s="140"/>
      <c r="H57" s="108"/>
      <c r="I57" s="176" t="s">
        <v>58</v>
      </c>
      <c r="J57" s="221" t="str" vm="1">
        <f>$E$10</f>
        <v>S</v>
      </c>
      <c r="K57" s="175"/>
      <c r="L57" s="140"/>
      <c r="M57" s="108"/>
      <c r="N57" s="176"/>
      <c r="O57" s="175"/>
      <c r="P57" s="175"/>
      <c r="Q57" s="140"/>
      <c r="R57" s="108"/>
      <c r="S57" s="176"/>
      <c r="T57" s="175"/>
      <c r="U57" s="182"/>
      <c r="V57" s="129"/>
    </row>
    <row r="58" spans="1:22" s="96" customFormat="1" ht="12" customHeight="1" x14ac:dyDescent="0.3">
      <c r="A58" s="130"/>
      <c r="B58" s="120"/>
      <c r="C58" s="220"/>
      <c r="D58" s="176"/>
      <c r="E58" s="175"/>
      <c r="F58" s="222"/>
      <c r="G58" s="140"/>
      <c r="H58" s="108"/>
      <c r="I58" s="176"/>
      <c r="J58" s="176"/>
      <c r="K58" s="175"/>
      <c r="L58" s="140"/>
      <c r="M58" s="108"/>
      <c r="N58" s="176"/>
      <c r="O58" s="175"/>
      <c r="P58" s="175"/>
      <c r="Q58" s="140"/>
      <c r="R58" s="108"/>
      <c r="S58" s="176"/>
      <c r="T58" s="175"/>
      <c r="U58" s="182"/>
      <c r="V58" s="129"/>
    </row>
    <row r="59" spans="1:22" s="96" customFormat="1" ht="16.5" customHeight="1" x14ac:dyDescent="0.3">
      <c r="A59" s="130"/>
      <c r="B59" s="120"/>
      <c r="C59" s="220"/>
      <c r="D59" s="176" t="s">
        <v>19</v>
      </c>
      <c r="E59" s="223" t="s">
        <v>40</v>
      </c>
      <c r="F59" s="224" t="s" vm="14">
        <v>41</v>
      </c>
      <c r="G59" s="140"/>
      <c r="H59" s="108"/>
      <c r="I59" s="176" t="s">
        <v>19</v>
      </c>
      <c r="J59" s="223" t="s">
        <v>40</v>
      </c>
      <c r="K59" s="224" t="s" vm="14">
        <v>41</v>
      </c>
      <c r="L59" s="140"/>
      <c r="M59" s="108"/>
      <c r="N59" s="176" t="s">
        <v>19</v>
      </c>
      <c r="O59" s="223" t="s">
        <v>40</v>
      </c>
      <c r="P59" s="224" t="s" vm="14">
        <v>41</v>
      </c>
      <c r="Q59" s="140"/>
      <c r="R59" s="108"/>
      <c r="S59" s="176" t="s">
        <v>19</v>
      </c>
      <c r="T59" s="223" t="s">
        <v>40</v>
      </c>
      <c r="U59" s="224" t="s" vm="14">
        <v>41</v>
      </c>
      <c r="V59" s="129"/>
    </row>
    <row r="60" spans="1:22" s="96" customFormat="1" ht="16.5" customHeight="1" x14ac:dyDescent="0.3">
      <c r="A60" s="130"/>
      <c r="B60" s="120"/>
      <c r="C60" s="225" t="s">
        <v>59</v>
      </c>
      <c r="D60" s="226" t="str" vm="71">
        <f>$D$11</f>
        <v>193J</v>
      </c>
      <c r="E60" s="153">
        <f>IFERROR(ROUND(VLOOKUP(F57,R41:T52,2,FALSE)*VLOOKUP(D60,D11:F34,IF(OR(J57="S",J57="M"),2,3),FALSE),0),"")</f>
        <v>108082</v>
      </c>
      <c r="F60" s="151">
        <f>IFERROR(ROUND(VLOOKUP(F57,R41:T52,3,FALSE)*VLOOKUP(D60,D8:F31,IF(OR(J57="S",J57="M"),2,3),FALSE),0),"")</f>
        <v>108082</v>
      </c>
      <c r="G60" s="140"/>
      <c r="H60" s="227"/>
      <c r="I60" s="228"/>
      <c r="J60" s="153"/>
      <c r="K60" s="151"/>
      <c r="L60" s="140"/>
      <c r="M60" s="227"/>
      <c r="N60" s="228"/>
      <c r="O60" s="153"/>
      <c r="P60" s="151"/>
      <c r="Q60" s="140"/>
      <c r="R60" s="227"/>
      <c r="S60" s="228"/>
      <c r="T60" s="153"/>
      <c r="U60" s="229"/>
      <c r="V60" s="129"/>
    </row>
    <row r="61" spans="1:22" s="96" customFormat="1" ht="12" customHeight="1" thickBot="1" x14ac:dyDescent="0.35">
      <c r="A61" s="130"/>
      <c r="B61" s="120"/>
      <c r="C61" s="220"/>
      <c r="D61" s="176"/>
      <c r="E61" s="175"/>
      <c r="F61" s="175"/>
      <c r="G61" s="140"/>
      <c r="H61" s="108"/>
      <c r="I61" s="176"/>
      <c r="J61" s="175"/>
      <c r="K61" s="175"/>
      <c r="L61" s="140"/>
      <c r="M61" s="108"/>
      <c r="N61" s="176"/>
      <c r="O61" s="175"/>
      <c r="P61" s="175"/>
      <c r="Q61" s="140"/>
      <c r="R61" s="108"/>
      <c r="S61" s="176"/>
      <c r="T61" s="175"/>
      <c r="U61" s="182"/>
      <c r="V61" s="129"/>
    </row>
    <row r="62" spans="1:22" s="96" customFormat="1" ht="16.5" customHeight="1" thickTop="1" thickBot="1" x14ac:dyDescent="0.35">
      <c r="A62" s="130"/>
      <c r="B62" s="120"/>
      <c r="C62" s="220"/>
      <c r="D62" s="176" t="s">
        <v>60</v>
      </c>
      <c r="E62" s="175"/>
      <c r="F62" s="230" t="s" vm="20">
        <v>48</v>
      </c>
      <c r="G62" s="152"/>
      <c r="H62" s="231"/>
      <c r="I62" s="176" t="s">
        <v>58</v>
      </c>
      <c r="J62" s="232" t="str" vm="1">
        <f>$E$22</f>
        <v>S</v>
      </c>
      <c r="K62" s="175"/>
      <c r="L62" s="140"/>
      <c r="M62" s="108"/>
      <c r="N62" s="176"/>
      <c r="O62" s="175"/>
      <c r="P62" s="175"/>
      <c r="Q62" s="140"/>
      <c r="R62" s="108"/>
      <c r="S62" s="176"/>
      <c r="T62" s="175"/>
      <c r="U62" s="182"/>
      <c r="V62" s="129"/>
    </row>
    <row r="63" spans="1:22" s="96" customFormat="1" ht="12" customHeight="1" thickTop="1" x14ac:dyDescent="0.3">
      <c r="A63" s="130"/>
      <c r="B63" s="120"/>
      <c r="C63" s="220"/>
      <c r="D63" s="176"/>
      <c r="E63" s="175"/>
      <c r="F63" s="233"/>
      <c r="G63" s="140"/>
      <c r="H63" s="108"/>
      <c r="I63" s="176"/>
      <c r="J63" s="176"/>
      <c r="K63" s="175"/>
      <c r="L63" s="140"/>
      <c r="M63" s="108"/>
      <c r="N63" s="176"/>
      <c r="O63" s="175"/>
      <c r="P63" s="175"/>
      <c r="Q63" s="140"/>
      <c r="R63" s="108"/>
      <c r="S63" s="176"/>
      <c r="T63" s="175"/>
      <c r="U63" s="182"/>
      <c r="V63" s="129"/>
    </row>
    <row r="64" spans="1:22" s="96" customFormat="1" ht="16.5" customHeight="1" x14ac:dyDescent="0.3">
      <c r="A64" s="130"/>
      <c r="B64" s="120"/>
      <c r="C64" s="220"/>
      <c r="D64" s="176" t="s">
        <v>19</v>
      </c>
      <c r="E64" s="223" t="s">
        <v>40</v>
      </c>
      <c r="F64" s="224" t="s" vm="14">
        <v>41</v>
      </c>
      <c r="G64" s="140"/>
      <c r="H64" s="108"/>
      <c r="I64" s="176" t="s">
        <v>19</v>
      </c>
      <c r="J64" s="223" t="s">
        <v>40</v>
      </c>
      <c r="K64" s="224" t="s" vm="14">
        <v>41</v>
      </c>
      <c r="L64" s="140"/>
      <c r="M64" s="108"/>
      <c r="N64" s="176" t="s">
        <v>19</v>
      </c>
      <c r="O64" s="223" t="s">
        <v>40</v>
      </c>
      <c r="P64" s="224" t="s" vm="14">
        <v>41</v>
      </c>
      <c r="Q64" s="140"/>
      <c r="R64" s="108"/>
      <c r="S64" s="176" t="s">
        <v>19</v>
      </c>
      <c r="T64" s="223" t="s">
        <v>40</v>
      </c>
      <c r="U64" s="224" t="s" vm="14">
        <v>41</v>
      </c>
      <c r="V64" s="129"/>
    </row>
    <row r="65" spans="1:42" s="96" customFormat="1" ht="16.5" customHeight="1" x14ac:dyDescent="0.3">
      <c r="A65" s="130"/>
      <c r="B65" s="120"/>
      <c r="C65" s="225" t="s">
        <v>59</v>
      </c>
      <c r="D65" s="226" t="str" vm="75">
        <f>$D$23</f>
        <v>193C</v>
      </c>
      <c r="E65" s="153">
        <f>IFERROR(ROUND(VLOOKUP(F62,R41:T52,2,FALSE)*VLOOKUP(D65,D11:F34,IF(OR(J62="S",J62="M"),2,3),FALSE),0),"")</f>
        <v>54512</v>
      </c>
      <c r="F65" s="151">
        <f>IFERROR(ROUND(VLOOKUP(F62,R41:T52,3,FALSE)*VLOOKUP(D65,D13:F36,IF(OR(J62="S",J62="M"),2,3),FALSE),0),"")</f>
        <v>52560</v>
      </c>
      <c r="G65" s="140"/>
      <c r="H65" s="227"/>
      <c r="I65" s="228"/>
      <c r="J65" s="153"/>
      <c r="K65" s="151"/>
      <c r="L65" s="140"/>
      <c r="M65" s="227"/>
      <c r="N65" s="228"/>
      <c r="O65" s="153"/>
      <c r="P65" s="151"/>
      <c r="Q65" s="140"/>
      <c r="R65" s="227"/>
      <c r="S65" s="228"/>
      <c r="T65" s="153"/>
      <c r="U65" s="229"/>
      <c r="V65" s="129"/>
    </row>
    <row r="66" spans="1:42" s="96" customFormat="1" ht="16.5" customHeight="1" x14ac:dyDescent="0.3">
      <c r="A66" s="130"/>
      <c r="B66" s="120"/>
      <c r="C66" s="234" t="s">
        <v>66</v>
      </c>
      <c r="D66" s="235"/>
      <c r="E66" s="235"/>
      <c r="F66" s="235"/>
      <c r="G66" s="236"/>
      <c r="H66" s="235" t="s">
        <v>67</v>
      </c>
      <c r="I66" s="235"/>
      <c r="J66" s="235"/>
      <c r="K66" s="235"/>
      <c r="L66" s="236"/>
      <c r="M66" s="237"/>
      <c r="N66" s="238">
        <v>44741.15007133488</v>
      </c>
      <c r="O66" s="238"/>
      <c r="P66" s="238"/>
      <c r="Q66" s="238"/>
      <c r="R66" s="238"/>
      <c r="S66" s="239" t="s">
        <v>68</v>
      </c>
      <c r="T66" s="240"/>
      <c r="U66" s="241"/>
      <c r="V66" s="129"/>
    </row>
    <row r="67" spans="1:42" s="96" customFormat="1" ht="6.6" customHeight="1" x14ac:dyDescent="0.3">
      <c r="A67" s="130"/>
      <c r="B67" s="242"/>
      <c r="C67" s="243"/>
      <c r="D67" s="243"/>
      <c r="E67" s="243"/>
      <c r="F67" s="243"/>
      <c r="G67" s="243"/>
      <c r="H67" s="243"/>
      <c r="I67" s="243"/>
      <c r="J67" s="243"/>
      <c r="K67" s="243"/>
      <c r="L67" s="243"/>
      <c r="M67" s="243"/>
      <c r="N67" s="243"/>
      <c r="O67" s="243"/>
      <c r="P67" s="243"/>
      <c r="Q67" s="243"/>
      <c r="R67" s="243"/>
      <c r="S67" s="243"/>
      <c r="T67" s="243"/>
      <c r="U67" s="243"/>
      <c r="V67" s="244"/>
    </row>
    <row r="68" spans="1:42" s="96" customFormat="1" ht="8.1" customHeight="1" x14ac:dyDescent="0.3">
      <c r="A68" s="130"/>
      <c r="C68" s="140"/>
      <c r="D68" s="158"/>
      <c r="G68" s="140"/>
      <c r="H68" s="140"/>
      <c r="I68" s="158"/>
      <c r="L68" s="140"/>
      <c r="M68" s="140"/>
      <c r="N68" s="158"/>
      <c r="Q68" s="140"/>
      <c r="R68" s="140"/>
      <c r="S68" s="158"/>
    </row>
    <row r="69" spans="1:42" s="96" customFormat="1" ht="8.1" customHeight="1" x14ac:dyDescent="0.3">
      <c r="A69" s="130"/>
      <c r="C69" s="140"/>
      <c r="D69" s="158"/>
      <c r="G69" s="140"/>
      <c r="H69" s="140"/>
      <c r="I69" s="158"/>
      <c r="L69" s="140"/>
      <c r="M69" s="140"/>
      <c r="N69" s="158"/>
      <c r="Q69" s="140"/>
      <c r="R69" s="140"/>
      <c r="S69" s="158"/>
    </row>
    <row r="70" spans="1:42" ht="12" customHeight="1" x14ac:dyDescent="0.3">
      <c r="F70" s="247"/>
      <c r="G70" s="248"/>
      <c r="H70" s="249"/>
      <c r="I70" s="250"/>
      <c r="J70" s="247"/>
      <c r="K70" s="247"/>
      <c r="L70" s="248"/>
      <c r="M70" s="249"/>
      <c r="N70" s="250"/>
      <c r="O70" s="247"/>
      <c r="P70" s="247"/>
      <c r="Q70" s="248"/>
      <c r="R70" s="249"/>
      <c r="S70" s="250"/>
      <c r="T70" s="247"/>
      <c r="U70" s="247"/>
      <c r="AM70" s="130"/>
      <c r="AN70" s="130"/>
      <c r="AO70" s="130"/>
      <c r="AP70" s="130"/>
    </row>
    <row r="71" spans="1:42" ht="12" customHeight="1" x14ac:dyDescent="0.3">
      <c r="F71" s="247"/>
      <c r="G71" s="248"/>
      <c r="H71" s="249"/>
      <c r="I71" s="250"/>
      <c r="J71" s="247"/>
      <c r="K71" s="247"/>
      <c r="L71" s="248"/>
      <c r="M71" s="249"/>
      <c r="N71" s="250"/>
      <c r="O71" s="247"/>
      <c r="P71" s="247"/>
      <c r="Q71" s="248"/>
      <c r="R71" s="249"/>
      <c r="S71" s="250"/>
      <c r="T71" s="247"/>
      <c r="U71" s="247"/>
      <c r="AM71" s="130"/>
      <c r="AN71" s="130"/>
      <c r="AO71" s="130"/>
      <c r="AP71" s="130"/>
    </row>
    <row r="72" spans="1:42" ht="12" customHeight="1" x14ac:dyDescent="0.3">
      <c r="F72" s="247"/>
      <c r="G72" s="91"/>
      <c r="H72" s="140"/>
      <c r="I72" s="96"/>
      <c r="J72" s="247"/>
      <c r="K72" s="247"/>
      <c r="L72" s="91"/>
      <c r="M72" s="140"/>
      <c r="N72" s="96"/>
      <c r="O72" s="247"/>
      <c r="P72" s="247"/>
      <c r="Q72" s="91"/>
      <c r="R72" s="140"/>
      <c r="S72" s="96"/>
      <c r="T72" s="247"/>
      <c r="U72" s="247"/>
      <c r="AM72" s="130"/>
      <c r="AN72" s="130"/>
      <c r="AO72" s="130"/>
      <c r="AP72" s="130"/>
    </row>
    <row r="73" spans="1:42" ht="12" customHeight="1" x14ac:dyDescent="0.25">
      <c r="F73" s="247"/>
      <c r="G73" s="251"/>
      <c r="H73" s="92"/>
      <c r="I73" s="93"/>
      <c r="J73" s="247"/>
      <c r="K73" s="247"/>
      <c r="L73" s="251"/>
      <c r="M73" s="92"/>
      <c r="N73" s="93"/>
      <c r="O73" s="247"/>
      <c r="P73" s="247"/>
      <c r="Q73" s="251"/>
      <c r="R73" s="92"/>
      <c r="S73" s="93"/>
      <c r="T73" s="247"/>
      <c r="U73" s="247"/>
      <c r="AM73" s="130"/>
      <c r="AN73" s="130"/>
      <c r="AO73" s="130"/>
      <c r="AP73" s="130"/>
    </row>
    <row r="74" spans="1:42" ht="12" customHeight="1" x14ac:dyDescent="0.25">
      <c r="F74" s="247"/>
      <c r="G74" s="251"/>
      <c r="H74" s="92"/>
      <c r="I74" s="93"/>
      <c r="J74" s="247"/>
      <c r="K74" s="247"/>
      <c r="L74" s="251"/>
      <c r="M74" s="92"/>
      <c r="N74" s="93"/>
      <c r="O74" s="247"/>
      <c r="P74" s="247"/>
      <c r="Q74" s="251"/>
      <c r="R74" s="92"/>
      <c r="S74" s="93"/>
      <c r="T74" s="247"/>
      <c r="U74" s="247"/>
      <c r="AM74" s="130"/>
      <c r="AN74" s="130"/>
      <c r="AO74" s="130"/>
      <c r="AP74" s="130"/>
    </row>
    <row r="75" spans="1:42" ht="12" customHeight="1" x14ac:dyDescent="0.3">
      <c r="F75" s="247"/>
      <c r="H75" s="140"/>
      <c r="I75" s="158"/>
      <c r="J75" s="247"/>
      <c r="K75" s="247"/>
      <c r="M75" s="140"/>
      <c r="N75" s="158"/>
      <c r="O75" s="247"/>
      <c r="P75" s="247"/>
      <c r="R75" s="140"/>
      <c r="S75" s="158"/>
      <c r="T75" s="247"/>
      <c r="U75" s="247"/>
      <c r="AM75" s="130"/>
      <c r="AN75" s="130"/>
      <c r="AO75" s="130"/>
      <c r="AP75" s="130"/>
    </row>
    <row r="76" spans="1:42" s="115" customFormat="1" ht="15" customHeight="1" x14ac:dyDescent="0.3">
      <c r="C76" s="108"/>
      <c r="D76" s="252"/>
      <c r="E76" s="247"/>
      <c r="F76" s="247"/>
      <c r="H76" s="108"/>
      <c r="I76" s="252"/>
      <c r="J76" s="247"/>
      <c r="K76" s="247"/>
      <c r="M76" s="108"/>
      <c r="N76" s="252"/>
      <c r="O76" s="247"/>
      <c r="P76" s="247"/>
      <c r="R76" s="108"/>
      <c r="S76" s="252"/>
      <c r="T76" s="247"/>
      <c r="U76" s="247"/>
    </row>
    <row r="77" spans="1:42" s="119" customFormat="1" ht="15" customHeight="1" x14ac:dyDescent="0.25">
      <c r="A77" s="95"/>
      <c r="C77" s="121"/>
      <c r="D77" s="122"/>
      <c r="E77" s="247"/>
      <c r="F77" s="247"/>
      <c r="H77" s="121"/>
      <c r="I77" s="122"/>
      <c r="J77" s="247"/>
      <c r="K77" s="247"/>
      <c r="M77" s="121"/>
      <c r="N77" s="122"/>
      <c r="O77" s="247"/>
      <c r="P77" s="247"/>
      <c r="R77" s="121"/>
      <c r="S77" s="122"/>
      <c r="T77" s="247"/>
      <c r="U77" s="247"/>
    </row>
    <row r="78" spans="1:42" x14ac:dyDescent="0.25">
      <c r="A78" s="95"/>
    </row>
    <row r="80" spans="1:42" ht="15" customHeight="1" x14ac:dyDescent="0.25">
      <c r="A80" s="95"/>
      <c r="C80" s="140"/>
      <c r="D80" s="158"/>
      <c r="E80" s="96"/>
      <c r="F80" s="96"/>
      <c r="G80" s="96"/>
      <c r="H80" s="140"/>
      <c r="I80" s="158"/>
      <c r="J80" s="96"/>
      <c r="K80" s="96"/>
      <c r="L80" s="96"/>
      <c r="M80" s="140"/>
      <c r="N80" s="158"/>
      <c r="O80" s="96"/>
      <c r="P80" s="96"/>
      <c r="Q80" s="96"/>
      <c r="R80" s="140"/>
      <c r="S80" s="158"/>
      <c r="T80" s="96"/>
      <c r="U80" s="96"/>
      <c r="AM80" s="130"/>
      <c r="AN80" s="130"/>
      <c r="AO80" s="130"/>
      <c r="AP80" s="130"/>
    </row>
    <row r="81" spans="1:19" s="96" customFormat="1" ht="15" customHeight="1" x14ac:dyDescent="0.25">
      <c r="A81" s="95"/>
      <c r="C81" s="140"/>
      <c r="D81" s="158"/>
      <c r="H81" s="140"/>
      <c r="I81" s="158"/>
      <c r="M81" s="140"/>
      <c r="N81" s="158"/>
      <c r="R81" s="140"/>
      <c r="S81" s="158"/>
    </row>
    <row r="82" spans="1:19" s="96" customFormat="1" ht="15" customHeight="1" x14ac:dyDescent="0.25">
      <c r="A82" s="93"/>
      <c r="C82" s="140"/>
      <c r="D82" s="158"/>
      <c r="H82" s="140"/>
      <c r="I82" s="158"/>
      <c r="M82" s="140"/>
      <c r="N82" s="158"/>
      <c r="R82" s="140"/>
      <c r="S82" s="158"/>
    </row>
    <row r="83" spans="1:19" s="96" customFormat="1" x14ac:dyDescent="0.3">
      <c r="A83" s="130"/>
      <c r="C83" s="140"/>
      <c r="D83" s="158"/>
      <c r="G83" s="140"/>
      <c r="H83" s="140"/>
      <c r="I83" s="158"/>
      <c r="L83" s="140"/>
      <c r="M83" s="140"/>
      <c r="N83" s="158"/>
      <c r="Q83" s="140"/>
      <c r="R83" s="140"/>
      <c r="S83" s="158"/>
    </row>
    <row r="84" spans="1:19" s="96" customFormat="1" x14ac:dyDescent="0.3">
      <c r="A84" s="130"/>
      <c r="C84" s="140"/>
      <c r="D84" s="158"/>
      <c r="G84" s="140"/>
      <c r="H84" s="140"/>
      <c r="I84" s="158"/>
      <c r="L84" s="140"/>
      <c r="M84" s="140"/>
      <c r="N84" s="158"/>
      <c r="Q84" s="140"/>
      <c r="R84" s="140"/>
      <c r="S84" s="158"/>
    </row>
    <row r="85" spans="1:19" s="96" customFormat="1" x14ac:dyDescent="0.3">
      <c r="A85" s="130"/>
      <c r="C85" s="140"/>
      <c r="D85" s="158"/>
      <c r="G85" s="140"/>
      <c r="H85" s="140"/>
      <c r="I85" s="158"/>
      <c r="L85" s="140"/>
      <c r="M85" s="140"/>
      <c r="N85" s="158"/>
      <c r="Q85" s="140"/>
      <c r="R85" s="140"/>
      <c r="S85" s="158"/>
    </row>
    <row r="86" spans="1:19" s="96" customFormat="1" x14ac:dyDescent="0.3">
      <c r="A86" s="130"/>
      <c r="C86" s="140"/>
      <c r="D86" s="158"/>
      <c r="G86" s="140"/>
      <c r="H86" s="140"/>
      <c r="I86" s="158"/>
      <c r="L86" s="140"/>
      <c r="M86" s="140"/>
      <c r="N86" s="158"/>
      <c r="Q86" s="140"/>
      <c r="R86" s="140"/>
      <c r="S86" s="158"/>
    </row>
    <row r="87" spans="1:19" s="96" customFormat="1" x14ac:dyDescent="0.3">
      <c r="A87" s="130"/>
      <c r="C87" s="140"/>
      <c r="D87" s="158"/>
      <c r="G87" s="140"/>
      <c r="H87" s="140"/>
      <c r="I87" s="158"/>
      <c r="L87" s="140"/>
      <c r="M87" s="140"/>
      <c r="N87" s="158"/>
      <c r="Q87" s="140"/>
      <c r="R87" s="140"/>
      <c r="S87" s="158"/>
    </row>
    <row r="88" spans="1:19" s="96" customFormat="1" x14ac:dyDescent="0.3">
      <c r="A88" s="130"/>
      <c r="C88" s="140"/>
      <c r="D88" s="158"/>
      <c r="G88" s="140"/>
      <c r="H88" s="140"/>
      <c r="I88" s="158"/>
      <c r="L88" s="140"/>
      <c r="M88" s="140"/>
      <c r="N88" s="158"/>
      <c r="Q88" s="140"/>
      <c r="R88" s="140"/>
      <c r="S88" s="158"/>
    </row>
    <row r="89" spans="1:19" s="96" customFormat="1" x14ac:dyDescent="0.3">
      <c r="A89" s="130"/>
      <c r="C89" s="140"/>
      <c r="D89" s="158"/>
      <c r="G89" s="140"/>
      <c r="H89" s="140"/>
      <c r="I89" s="158"/>
      <c r="L89" s="140"/>
      <c r="M89" s="140"/>
      <c r="N89" s="158"/>
      <c r="Q89" s="140"/>
      <c r="R89" s="140"/>
      <c r="S89" s="158"/>
    </row>
    <row r="90" spans="1:19" s="96" customFormat="1" x14ac:dyDescent="0.3">
      <c r="A90" s="130"/>
      <c r="C90" s="140"/>
      <c r="D90" s="158"/>
      <c r="G90" s="140"/>
      <c r="H90" s="140"/>
      <c r="I90" s="158"/>
      <c r="L90" s="140"/>
      <c r="M90" s="140"/>
      <c r="N90" s="158"/>
      <c r="Q90" s="140"/>
      <c r="R90" s="140"/>
      <c r="S90" s="158"/>
    </row>
    <row r="91" spans="1:19" s="96" customFormat="1" x14ac:dyDescent="0.3">
      <c r="A91" s="130"/>
      <c r="C91" s="140"/>
      <c r="D91" s="158"/>
      <c r="G91" s="140"/>
      <c r="H91" s="140"/>
      <c r="I91" s="158"/>
      <c r="L91" s="140"/>
      <c r="M91" s="140"/>
      <c r="N91" s="158"/>
      <c r="Q91" s="140"/>
      <c r="R91" s="140"/>
      <c r="S91" s="158"/>
    </row>
    <row r="92" spans="1:19" s="96" customFormat="1" x14ac:dyDescent="0.3">
      <c r="A92" s="130"/>
      <c r="C92" s="140"/>
      <c r="D92" s="158"/>
      <c r="G92" s="140"/>
      <c r="H92" s="140"/>
      <c r="I92" s="158"/>
      <c r="L92" s="140"/>
      <c r="M92" s="140"/>
      <c r="N92" s="158"/>
      <c r="Q92" s="140"/>
      <c r="R92" s="140"/>
      <c r="S92" s="158"/>
    </row>
    <row r="93" spans="1:19" s="96" customFormat="1" x14ac:dyDescent="0.3">
      <c r="A93" s="130"/>
      <c r="C93" s="140"/>
      <c r="D93" s="158"/>
      <c r="G93" s="140"/>
      <c r="H93" s="140"/>
      <c r="I93" s="158"/>
      <c r="L93" s="140"/>
      <c r="M93" s="140"/>
      <c r="N93" s="158"/>
      <c r="Q93" s="140"/>
      <c r="R93" s="140"/>
      <c r="S93" s="158"/>
    </row>
    <row r="94" spans="1:19" s="96" customFormat="1" x14ac:dyDescent="0.3">
      <c r="A94" s="130"/>
      <c r="C94" s="140"/>
      <c r="D94" s="158"/>
      <c r="G94" s="140"/>
      <c r="H94" s="140"/>
      <c r="I94" s="158"/>
      <c r="L94" s="140"/>
      <c r="M94" s="140"/>
      <c r="N94" s="158"/>
      <c r="Q94" s="140"/>
      <c r="R94" s="140"/>
      <c r="S94" s="158"/>
    </row>
    <row r="95" spans="1:19" s="96" customFormat="1" x14ac:dyDescent="0.3">
      <c r="A95" s="130"/>
      <c r="C95" s="140"/>
      <c r="D95" s="158"/>
      <c r="G95" s="140"/>
      <c r="H95" s="140"/>
      <c r="I95" s="158"/>
      <c r="L95" s="140"/>
      <c r="M95" s="140"/>
      <c r="N95" s="158"/>
      <c r="Q95" s="140"/>
      <c r="R95" s="140"/>
      <c r="S95" s="158"/>
    </row>
    <row r="96" spans="1:19" s="96" customFormat="1" x14ac:dyDescent="0.3">
      <c r="A96" s="130"/>
      <c r="C96" s="140"/>
      <c r="D96" s="158"/>
      <c r="G96" s="140"/>
      <c r="H96" s="140"/>
      <c r="I96" s="158"/>
      <c r="L96" s="140"/>
      <c r="M96" s="140"/>
      <c r="N96" s="158"/>
      <c r="Q96" s="140"/>
      <c r="R96" s="140"/>
      <c r="S96" s="158"/>
    </row>
    <row r="97" spans="1:19" s="96" customFormat="1" x14ac:dyDescent="0.3">
      <c r="A97" s="130"/>
      <c r="C97" s="140"/>
      <c r="D97" s="158"/>
      <c r="G97" s="140"/>
      <c r="H97" s="140"/>
      <c r="I97" s="158"/>
      <c r="L97" s="140"/>
      <c r="M97" s="140"/>
      <c r="N97" s="158"/>
      <c r="Q97" s="140"/>
      <c r="R97" s="140"/>
      <c r="S97" s="158"/>
    </row>
    <row r="98" spans="1:19" s="96" customFormat="1" x14ac:dyDescent="0.3">
      <c r="A98" s="130"/>
      <c r="C98" s="140"/>
      <c r="D98" s="158"/>
      <c r="G98" s="140"/>
      <c r="H98" s="140"/>
      <c r="I98" s="158"/>
      <c r="L98" s="140"/>
      <c r="M98" s="140"/>
      <c r="N98" s="158"/>
      <c r="Q98" s="140"/>
      <c r="R98" s="140"/>
      <c r="S98" s="158"/>
    </row>
    <row r="99" spans="1:19" s="96" customFormat="1" x14ac:dyDescent="0.3">
      <c r="A99" s="130"/>
      <c r="C99" s="140"/>
      <c r="D99" s="158"/>
      <c r="G99" s="140"/>
      <c r="H99" s="140"/>
      <c r="I99" s="158"/>
      <c r="L99" s="140"/>
      <c r="M99" s="140"/>
      <c r="N99" s="158"/>
      <c r="Q99" s="140"/>
      <c r="R99" s="140"/>
      <c r="S99" s="158"/>
    </row>
    <row r="100" spans="1:19" s="96" customFormat="1" x14ac:dyDescent="0.3">
      <c r="A100" s="130"/>
      <c r="C100" s="140"/>
      <c r="D100" s="158"/>
      <c r="G100" s="140"/>
      <c r="H100" s="140"/>
      <c r="I100" s="158"/>
      <c r="L100" s="140"/>
      <c r="M100" s="140"/>
      <c r="N100" s="158"/>
      <c r="Q100" s="140"/>
      <c r="R100" s="140"/>
      <c r="S100" s="158"/>
    </row>
    <row r="101" spans="1:19" s="96" customFormat="1" x14ac:dyDescent="0.3">
      <c r="A101" s="130"/>
      <c r="C101" s="140"/>
      <c r="D101" s="158"/>
      <c r="G101" s="140"/>
      <c r="H101" s="140"/>
      <c r="I101" s="158"/>
      <c r="L101" s="140"/>
      <c r="M101" s="140"/>
      <c r="N101" s="158"/>
      <c r="Q101" s="140"/>
      <c r="R101" s="140"/>
      <c r="S101" s="158"/>
    </row>
    <row r="102" spans="1:19" s="96" customFormat="1" x14ac:dyDescent="0.3">
      <c r="A102" s="130"/>
      <c r="C102" s="140"/>
      <c r="D102" s="158"/>
      <c r="G102" s="140"/>
      <c r="H102" s="140"/>
      <c r="I102" s="158"/>
      <c r="L102" s="140"/>
      <c r="M102" s="140"/>
      <c r="N102" s="158"/>
      <c r="Q102" s="140"/>
      <c r="R102" s="140"/>
      <c r="S102" s="158"/>
    </row>
    <row r="103" spans="1:19" s="96" customFormat="1" x14ac:dyDescent="0.3">
      <c r="A103" s="130"/>
      <c r="C103" s="140"/>
      <c r="D103" s="158"/>
      <c r="G103" s="140"/>
      <c r="H103" s="140"/>
      <c r="I103" s="158"/>
      <c r="L103" s="140"/>
      <c r="M103" s="140"/>
      <c r="N103" s="158"/>
      <c r="Q103" s="140"/>
      <c r="R103" s="140"/>
      <c r="S103" s="158"/>
    </row>
    <row r="104" spans="1:19" s="96" customFormat="1" x14ac:dyDescent="0.3">
      <c r="A104" s="130"/>
      <c r="C104" s="140"/>
      <c r="D104" s="158"/>
      <c r="G104" s="140"/>
      <c r="H104" s="140"/>
      <c r="I104" s="158"/>
      <c r="L104" s="140"/>
      <c r="M104" s="140"/>
      <c r="N104" s="158"/>
      <c r="Q104" s="140"/>
      <c r="R104" s="140"/>
      <c r="S104" s="158"/>
    </row>
    <row r="105" spans="1:19" s="96" customFormat="1" x14ac:dyDescent="0.3">
      <c r="A105" s="130"/>
      <c r="C105" s="140"/>
      <c r="D105" s="158"/>
      <c r="G105" s="140"/>
      <c r="H105" s="140"/>
      <c r="I105" s="158"/>
      <c r="L105" s="140"/>
      <c r="M105" s="140"/>
      <c r="N105" s="158"/>
      <c r="Q105" s="140"/>
      <c r="R105" s="140"/>
      <c r="S105" s="158"/>
    </row>
    <row r="106" spans="1:19" s="96" customFormat="1" x14ac:dyDescent="0.3">
      <c r="A106" s="130"/>
      <c r="C106" s="140"/>
      <c r="D106" s="158"/>
      <c r="G106" s="140"/>
      <c r="H106" s="140"/>
      <c r="I106" s="158"/>
      <c r="L106" s="140"/>
      <c r="M106" s="140"/>
      <c r="N106" s="158"/>
      <c r="Q106" s="140"/>
      <c r="R106" s="140"/>
      <c r="S106" s="158"/>
    </row>
    <row r="107" spans="1:19" s="96" customFormat="1" x14ac:dyDescent="0.3">
      <c r="A107" s="130"/>
      <c r="C107" s="140"/>
      <c r="D107" s="158"/>
      <c r="G107" s="140"/>
      <c r="H107" s="140"/>
      <c r="I107" s="158"/>
      <c r="L107" s="140"/>
      <c r="M107" s="140"/>
      <c r="N107" s="158"/>
      <c r="Q107" s="140"/>
      <c r="R107" s="140"/>
      <c r="S107" s="158"/>
    </row>
    <row r="108" spans="1:19" s="96" customFormat="1" x14ac:dyDescent="0.3">
      <c r="A108" s="130"/>
      <c r="C108" s="140"/>
      <c r="D108" s="158"/>
      <c r="G108" s="140"/>
      <c r="H108" s="140"/>
      <c r="I108" s="158"/>
      <c r="L108" s="140"/>
      <c r="M108" s="140"/>
      <c r="N108" s="158"/>
      <c r="Q108" s="140"/>
      <c r="R108" s="140"/>
      <c r="S108" s="158"/>
    </row>
    <row r="109" spans="1:19" s="96" customFormat="1" x14ac:dyDescent="0.3">
      <c r="A109" s="130"/>
      <c r="C109" s="140"/>
      <c r="D109" s="158"/>
      <c r="G109" s="140"/>
      <c r="H109" s="140"/>
      <c r="I109" s="158"/>
      <c r="L109" s="140"/>
      <c r="M109" s="140"/>
      <c r="N109" s="158"/>
      <c r="Q109" s="140"/>
      <c r="R109" s="140"/>
      <c r="S109" s="158"/>
    </row>
    <row r="110" spans="1:19" s="96" customFormat="1" x14ac:dyDescent="0.3">
      <c r="A110" s="130"/>
      <c r="C110" s="140"/>
      <c r="D110" s="158"/>
      <c r="G110" s="140"/>
      <c r="H110" s="140"/>
      <c r="I110" s="158"/>
      <c r="L110" s="140"/>
      <c r="M110" s="140"/>
      <c r="N110" s="158"/>
      <c r="Q110" s="140"/>
      <c r="R110" s="140"/>
      <c r="S110" s="158"/>
    </row>
    <row r="111" spans="1:19" s="96" customFormat="1" x14ac:dyDescent="0.3">
      <c r="A111" s="130"/>
      <c r="C111" s="140"/>
      <c r="D111" s="158"/>
      <c r="G111" s="140"/>
      <c r="H111" s="140"/>
      <c r="I111" s="158"/>
      <c r="L111" s="140"/>
      <c r="M111" s="140"/>
      <c r="N111" s="158"/>
      <c r="Q111" s="140"/>
      <c r="R111" s="140"/>
      <c r="S111" s="158"/>
    </row>
    <row r="112" spans="1:19" s="96" customFormat="1" x14ac:dyDescent="0.3">
      <c r="A112" s="130"/>
      <c r="C112" s="140"/>
      <c r="D112" s="158"/>
      <c r="G112" s="140"/>
      <c r="H112" s="140"/>
      <c r="I112" s="158"/>
      <c r="L112" s="140"/>
      <c r="M112" s="140"/>
      <c r="N112" s="158"/>
      <c r="Q112" s="140"/>
      <c r="R112" s="140"/>
      <c r="S112" s="158"/>
    </row>
    <row r="113" spans="1:19" s="96" customFormat="1" x14ac:dyDescent="0.3">
      <c r="A113" s="130"/>
      <c r="C113" s="140"/>
      <c r="D113" s="158"/>
      <c r="G113" s="140"/>
      <c r="H113" s="140"/>
      <c r="I113" s="158"/>
      <c r="L113" s="140"/>
      <c r="M113" s="140"/>
      <c r="N113" s="158"/>
      <c r="Q113" s="140"/>
      <c r="R113" s="140"/>
      <c r="S113" s="158"/>
    </row>
    <row r="114" spans="1:19" s="96" customFormat="1" x14ac:dyDescent="0.3">
      <c r="A114" s="130"/>
      <c r="C114" s="140"/>
      <c r="D114" s="158"/>
      <c r="G114" s="140"/>
      <c r="H114" s="140"/>
      <c r="I114" s="158"/>
      <c r="L114" s="140"/>
      <c r="M114" s="140"/>
      <c r="N114" s="158"/>
      <c r="Q114" s="140"/>
      <c r="R114" s="140"/>
      <c r="S114" s="158"/>
    </row>
    <row r="981" spans="976:976" x14ac:dyDescent="0.3">
      <c r="AKN981" s="130">
        <v>0</v>
      </c>
    </row>
  </sheetData>
  <sheetProtection sheet="1" objects="1" scenarios="1"/>
  <mergeCells count="15">
    <mergeCell ref="S39:T39"/>
    <mergeCell ref="J42:K42"/>
    <mergeCell ref="D44:M52"/>
    <mergeCell ref="D55:T55"/>
    <mergeCell ref="C66:F66"/>
    <mergeCell ref="H66:K66"/>
    <mergeCell ref="N66:R66"/>
    <mergeCell ref="C2:F2"/>
    <mergeCell ref="H2:K2"/>
    <mergeCell ref="M2:P2"/>
    <mergeCell ref="T2:U2"/>
    <mergeCell ref="E4:F4"/>
    <mergeCell ref="J4:K4"/>
    <mergeCell ref="O4:P4"/>
    <mergeCell ref="T4:U4"/>
  </mergeCells>
  <conditionalFormatting sqref="S2">
    <cfRule type="duplicateValues" dxfId="1" priority="1"/>
  </conditionalFormatting>
  <dataValidations count="7">
    <dataValidation type="list" allowBlank="1" showInputMessage="1" showErrorMessage="1" sqref="H73:I74 M73:N74 R73:S74" xr:uid="{E84BB7A1-9072-4922-A312-92D9887E7F18}">
      <formula1>#REF!</formula1>
    </dataValidation>
    <dataValidation type="list" showInputMessage="1" showErrorMessage="1" sqref="J58 J63" xr:uid="{D087E6A6-6D40-4B7A-BE36-9B69F2D5478A}">
      <formula1>"scales"</formula1>
    </dataValidation>
    <dataValidation type="list" allowBlank="1" showInputMessage="1" showErrorMessage="1" sqref="D60 D65" xr:uid="{9D61821B-E5DE-441E-9168-471F6FEF5B71}">
      <formula1>$D$11:$D$34</formula1>
    </dataValidation>
    <dataValidation type="list" allowBlank="1" showInputMessage="1" showErrorMessage="1" sqref="I60 I65" xr:uid="{948F5532-A725-42F3-8A46-187102AD3A19}">
      <formula1>$I$11:$I$25</formula1>
    </dataValidation>
    <dataValidation type="list" allowBlank="1" showInputMessage="1" showErrorMessage="1" sqref="N60 N65" xr:uid="{13BB2F36-76D8-4D23-99BC-D891443694E8}">
      <formula1>$N$11:$N$24</formula1>
    </dataValidation>
    <dataValidation type="list" allowBlank="1" showInputMessage="1" showErrorMessage="1" sqref="S60 S65" xr:uid="{1EC38B89-BF80-4B16-B86A-D06B4E9AA05D}">
      <formula1>$S$11:$S$23</formula1>
    </dataValidation>
    <dataValidation type="list" showInputMessage="1" showErrorMessage="1" sqref="F62:F63 F57" xr:uid="{AEA965B0-5228-4AF4-89D1-8726ADB5F705}">
      <formula1>$R$41:$R$52</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&amp;L&amp;G&amp;R&amp;"Segoe UI,Standaard"&amp;K007F9F&amp;D&amp;CCost catalogue 
202205</oddHeader>
    <oddFooter>&amp;L&amp;"Segoe UI,Normal"&amp;K007F9F&amp;F&amp;C&amp;"Segoe UI,Normal"&amp;K007F9F&amp;A&amp;R&amp;"Segoe UI,Normal"&amp;K007F9F&amp;P/&amp;N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C97EE-3362-419C-B86D-C49F16C5A12B}">
  <sheetPr codeName="Feuil58">
    <tabColor rgb="FFF7A823"/>
  </sheetPr>
  <dimension ref="A1:AKL981"/>
  <sheetViews>
    <sheetView tabSelected="1" view="pageBreakPreview" zoomScaleNormal="100" zoomScaleSheetLayoutView="100" workbookViewId="0">
      <selection activeCell="H2" sqref="H2:K2"/>
    </sheetView>
  </sheetViews>
  <sheetFormatPr defaultColWidth="11.21875" defaultRowHeight="12" x14ac:dyDescent="0.3"/>
  <cols>
    <col min="1" max="1" width="8.5546875" style="130" customWidth="1"/>
    <col min="2" max="2" width="0.5546875" style="96" customWidth="1"/>
    <col min="3" max="3" width="4.44140625" style="245" customWidth="1"/>
    <col min="4" max="4" width="6.77734375" style="246" customWidth="1"/>
    <col min="5" max="6" width="7.109375" style="130" customWidth="1"/>
    <col min="7" max="7" width="0.5546875" style="140" customWidth="1"/>
    <col min="8" max="8" width="4.44140625" style="245" customWidth="1"/>
    <col min="9" max="9" width="6.77734375" style="246" customWidth="1"/>
    <col min="10" max="11" width="7.109375" style="130" customWidth="1"/>
    <col min="12" max="12" width="0.5546875" style="140" customWidth="1"/>
    <col min="13" max="13" width="4.44140625" style="245" customWidth="1"/>
    <col min="14" max="14" width="6.77734375" style="246" customWidth="1"/>
    <col min="15" max="16" width="7.109375" style="130" customWidth="1"/>
    <col min="17" max="17" width="0.5546875" style="140" customWidth="1"/>
    <col min="18" max="18" width="4.44140625" style="245" customWidth="1"/>
    <col min="19" max="19" width="6.77734375" style="246" customWidth="1"/>
    <col min="20" max="21" width="7.109375" style="130" customWidth="1"/>
    <col min="22" max="22" width="0.5546875" style="96" customWidth="1"/>
    <col min="23" max="40" width="11.21875" style="96"/>
    <col min="41" max="16384" width="11.21875" style="130"/>
  </cols>
  <sheetData>
    <row r="1" spans="1:974" s="96" customFormat="1" ht="10.35" customHeight="1" x14ac:dyDescent="0.3">
      <c r="B1" s="97"/>
      <c r="C1" s="98"/>
      <c r="D1" s="99"/>
      <c r="E1" s="100"/>
      <c r="F1" s="100"/>
      <c r="G1" s="101"/>
      <c r="H1" s="98"/>
      <c r="I1" s="99"/>
      <c r="J1" s="100"/>
      <c r="K1" s="100"/>
      <c r="L1" s="101"/>
      <c r="M1" s="98"/>
      <c r="N1" s="99"/>
      <c r="O1" s="100"/>
      <c r="P1" s="100"/>
      <c r="Q1" s="101"/>
      <c r="R1" s="98"/>
      <c r="S1" s="99"/>
      <c r="T1" s="100"/>
      <c r="U1" s="100"/>
      <c r="V1" s="102"/>
    </row>
    <row r="2" spans="1:974" s="115" customFormat="1" ht="18" customHeight="1" x14ac:dyDescent="0.3">
      <c r="A2" s="103"/>
      <c r="B2" s="104"/>
      <c r="C2" s="105" t="s">
        <v>16</v>
      </c>
      <c r="D2" s="106"/>
      <c r="E2" s="106"/>
      <c r="F2" s="107"/>
      <c r="G2" s="108"/>
      <c r="H2" s="109" t="s">
        <v>61</v>
      </c>
      <c r="I2" s="110"/>
      <c r="J2" s="110"/>
      <c r="K2" s="111"/>
      <c r="L2" s="108"/>
      <c r="M2" s="112" t="s">
        <v>17</v>
      </c>
      <c r="N2" s="113"/>
      <c r="O2" s="113"/>
      <c r="P2" s="114"/>
      <c r="Q2" s="108"/>
      <c r="T2" s="117"/>
      <c r="U2" s="117"/>
      <c r="V2" s="118"/>
    </row>
    <row r="3" spans="1:974" s="119" customFormat="1" ht="4.3499999999999996" customHeight="1" thickBot="1" x14ac:dyDescent="0.35">
      <c r="B3" s="120"/>
      <c r="C3" s="121"/>
      <c r="D3" s="122"/>
      <c r="G3" s="121"/>
      <c r="H3" s="121"/>
      <c r="I3" s="122"/>
      <c r="L3" s="121"/>
      <c r="M3" s="121"/>
      <c r="N3" s="122"/>
      <c r="Q3" s="121"/>
      <c r="R3" s="121"/>
      <c r="S3" s="122"/>
      <c r="V3" s="123"/>
    </row>
    <row r="4" spans="1:974" s="96" customFormat="1" ht="14.1" customHeight="1" thickTop="1" thickBot="1" x14ac:dyDescent="0.35">
      <c r="B4" s="124"/>
      <c r="C4" s="128" t="s">
        <v>18</v>
      </c>
      <c r="D4" s="125" t="s">
        <v>19</v>
      </c>
      <c r="E4" s="126" t="s">
        <v>20</v>
      </c>
      <c r="F4" s="127"/>
      <c r="G4" s="121"/>
      <c r="H4" s="128" t="s">
        <v>18</v>
      </c>
      <c r="I4" s="125" t="s">
        <v>19</v>
      </c>
      <c r="J4" s="126" t="s">
        <v>20</v>
      </c>
      <c r="K4" s="127"/>
      <c r="L4" s="121"/>
      <c r="M4" s="128" t="s">
        <v>18</v>
      </c>
      <c r="N4" s="125" t="s">
        <v>19</v>
      </c>
      <c r="O4" s="126" t="s">
        <v>20</v>
      </c>
      <c r="P4" s="127"/>
      <c r="Q4" s="121"/>
      <c r="R4" s="128" t="s">
        <v>18</v>
      </c>
      <c r="S4" s="125" t="s">
        <v>19</v>
      </c>
      <c r="T4" s="126" t="s">
        <v>20</v>
      </c>
      <c r="U4" s="127"/>
      <c r="V4" s="129"/>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c r="NT4" s="130"/>
      <c r="NU4" s="130"/>
      <c r="NV4" s="130"/>
      <c r="NW4" s="130"/>
      <c r="NX4" s="130"/>
      <c r="NY4" s="130"/>
      <c r="NZ4" s="130"/>
      <c r="OA4" s="130"/>
      <c r="OB4" s="130"/>
      <c r="OC4" s="130"/>
      <c r="OD4" s="130"/>
      <c r="OE4" s="130"/>
      <c r="OF4" s="130"/>
      <c r="OG4" s="130"/>
      <c r="OH4" s="130"/>
      <c r="OI4" s="130"/>
      <c r="OJ4" s="130"/>
      <c r="OK4" s="130"/>
      <c r="OL4" s="130"/>
      <c r="OM4" s="130"/>
      <c r="ON4" s="130"/>
      <c r="OO4" s="130"/>
      <c r="OP4" s="130"/>
      <c r="OQ4" s="130"/>
      <c r="OR4" s="130"/>
      <c r="OS4" s="130"/>
      <c r="OT4" s="130"/>
      <c r="OU4" s="130"/>
      <c r="OV4" s="130"/>
      <c r="OW4" s="130"/>
      <c r="OX4" s="130"/>
      <c r="OY4" s="130"/>
      <c r="OZ4" s="130"/>
      <c r="PA4" s="130"/>
      <c r="PB4" s="130"/>
      <c r="PC4" s="130"/>
      <c r="PD4" s="130"/>
      <c r="PE4" s="130"/>
      <c r="PF4" s="130"/>
      <c r="PG4" s="130"/>
      <c r="PH4" s="130"/>
      <c r="PI4" s="130"/>
      <c r="PJ4" s="130"/>
      <c r="PK4" s="130"/>
      <c r="PL4" s="130"/>
      <c r="PM4" s="130"/>
      <c r="PN4" s="130"/>
      <c r="PO4" s="130"/>
      <c r="PP4" s="130"/>
      <c r="PQ4" s="130"/>
      <c r="PR4" s="130"/>
      <c r="PS4" s="130"/>
      <c r="PT4" s="130"/>
      <c r="PU4" s="130"/>
      <c r="PV4" s="130"/>
      <c r="PW4" s="130"/>
      <c r="PX4" s="130"/>
      <c r="PY4" s="130"/>
      <c r="PZ4" s="130"/>
      <c r="QA4" s="130"/>
      <c r="QB4" s="130"/>
      <c r="QC4" s="130"/>
      <c r="QD4" s="130"/>
      <c r="QE4" s="130"/>
      <c r="QF4" s="130"/>
      <c r="QG4" s="130"/>
      <c r="QH4" s="130"/>
      <c r="QI4" s="130"/>
      <c r="QJ4" s="130"/>
      <c r="QK4" s="130"/>
      <c r="QL4" s="130"/>
      <c r="QM4" s="130"/>
      <c r="QN4" s="130"/>
      <c r="QO4" s="130"/>
      <c r="QP4" s="130"/>
      <c r="QQ4" s="130"/>
      <c r="QR4" s="130"/>
      <c r="QS4" s="130"/>
      <c r="QT4" s="130"/>
      <c r="QU4" s="130"/>
      <c r="QV4" s="130"/>
      <c r="QW4" s="130"/>
      <c r="QX4" s="130"/>
      <c r="QY4" s="130"/>
      <c r="QZ4" s="130"/>
      <c r="RA4" s="130"/>
      <c r="RB4" s="130"/>
      <c r="RC4" s="130"/>
      <c r="RD4" s="130"/>
      <c r="RE4" s="130"/>
      <c r="RF4" s="130"/>
      <c r="RG4" s="130"/>
      <c r="RH4" s="130"/>
      <c r="RI4" s="130"/>
      <c r="RJ4" s="130"/>
      <c r="RK4" s="130"/>
      <c r="RL4" s="130"/>
      <c r="RM4" s="130"/>
      <c r="RN4" s="130"/>
      <c r="RO4" s="130"/>
      <c r="RP4" s="130"/>
      <c r="RQ4" s="130"/>
      <c r="RR4" s="130"/>
      <c r="RS4" s="130"/>
      <c r="RT4" s="130"/>
      <c r="RU4" s="130"/>
      <c r="RV4" s="130"/>
      <c r="RW4" s="130"/>
      <c r="RX4" s="130"/>
      <c r="RY4" s="130"/>
      <c r="RZ4" s="130"/>
      <c r="SA4" s="130"/>
      <c r="SB4" s="130"/>
      <c r="SC4" s="130"/>
      <c r="SD4" s="130"/>
      <c r="SE4" s="130"/>
      <c r="SF4" s="130"/>
      <c r="SG4" s="130"/>
      <c r="SH4" s="130"/>
      <c r="SI4" s="130"/>
      <c r="SJ4" s="130"/>
      <c r="SK4" s="130"/>
      <c r="SL4" s="130"/>
      <c r="SM4" s="130"/>
      <c r="SN4" s="130"/>
      <c r="SO4" s="130"/>
      <c r="SP4" s="130"/>
      <c r="SQ4" s="130"/>
      <c r="SR4" s="130"/>
      <c r="SS4" s="130"/>
      <c r="ST4" s="130"/>
      <c r="SU4" s="130"/>
      <c r="SV4" s="130"/>
      <c r="SW4" s="130"/>
      <c r="SX4" s="130"/>
      <c r="SY4" s="130"/>
      <c r="SZ4" s="130"/>
      <c r="TA4" s="130"/>
      <c r="TB4" s="130"/>
      <c r="TC4" s="130"/>
      <c r="TD4" s="130"/>
      <c r="TE4" s="130"/>
      <c r="TF4" s="130"/>
      <c r="TG4" s="130"/>
      <c r="TH4" s="130"/>
      <c r="TI4" s="130"/>
      <c r="TJ4" s="130"/>
      <c r="TK4" s="130"/>
      <c r="TL4" s="130"/>
      <c r="TM4" s="130"/>
      <c r="TN4" s="130"/>
      <c r="TO4" s="130"/>
      <c r="TP4" s="130"/>
      <c r="TQ4" s="130"/>
      <c r="TR4" s="130"/>
      <c r="TS4" s="130"/>
      <c r="TT4" s="130"/>
      <c r="TU4" s="130"/>
      <c r="TV4" s="130"/>
      <c r="TW4" s="130"/>
      <c r="TX4" s="130"/>
      <c r="TY4" s="130"/>
      <c r="TZ4" s="130"/>
      <c r="UA4" s="130"/>
      <c r="UB4" s="130"/>
      <c r="UC4" s="130"/>
      <c r="UD4" s="130"/>
      <c r="UE4" s="130"/>
      <c r="UF4" s="130"/>
      <c r="UG4" s="130"/>
      <c r="UH4" s="130"/>
      <c r="UI4" s="130"/>
      <c r="UJ4" s="130"/>
      <c r="UK4" s="130"/>
      <c r="UL4" s="130"/>
      <c r="UM4" s="130"/>
      <c r="UN4" s="130"/>
      <c r="UO4" s="130"/>
      <c r="UP4" s="130"/>
      <c r="UQ4" s="130"/>
      <c r="UR4" s="130"/>
      <c r="US4" s="130"/>
      <c r="UT4" s="130"/>
      <c r="UU4" s="130"/>
      <c r="UV4" s="130"/>
      <c r="UW4" s="130"/>
      <c r="UX4" s="130"/>
      <c r="UY4" s="130"/>
      <c r="UZ4" s="130"/>
      <c r="VA4" s="130"/>
      <c r="VB4" s="130"/>
      <c r="VC4" s="130"/>
      <c r="VD4" s="130"/>
      <c r="VE4" s="130"/>
      <c r="VF4" s="130"/>
      <c r="VG4" s="130"/>
      <c r="VH4" s="130"/>
      <c r="VI4" s="130"/>
      <c r="VJ4" s="130"/>
      <c r="VK4" s="130"/>
      <c r="VL4" s="130"/>
      <c r="VM4" s="130"/>
      <c r="VN4" s="130"/>
      <c r="VO4" s="130"/>
      <c r="VP4" s="130"/>
      <c r="VQ4" s="130"/>
      <c r="VR4" s="130"/>
      <c r="VS4" s="130"/>
      <c r="VT4" s="130"/>
      <c r="VU4" s="130"/>
      <c r="VV4" s="130"/>
      <c r="VW4" s="130"/>
      <c r="VX4" s="130"/>
      <c r="VY4" s="130"/>
      <c r="VZ4" s="130"/>
      <c r="WA4" s="130"/>
      <c r="WB4" s="130"/>
      <c r="WC4" s="130"/>
      <c r="WD4" s="130"/>
      <c r="WE4" s="130"/>
      <c r="WF4" s="130"/>
      <c r="WG4" s="130"/>
      <c r="WH4" s="130"/>
      <c r="WI4" s="130"/>
      <c r="WJ4" s="130"/>
      <c r="WK4" s="130"/>
      <c r="WL4" s="130"/>
      <c r="WM4" s="130"/>
      <c r="WN4" s="130"/>
      <c r="WO4" s="130"/>
      <c r="WP4" s="130"/>
      <c r="WQ4" s="130"/>
      <c r="WR4" s="130"/>
      <c r="WS4" s="130"/>
      <c r="WT4" s="130"/>
      <c r="WU4" s="130"/>
      <c r="WV4" s="130"/>
      <c r="WW4" s="130"/>
      <c r="WX4" s="130"/>
      <c r="WY4" s="130"/>
      <c r="WZ4" s="130"/>
      <c r="XA4" s="130"/>
      <c r="XB4" s="130"/>
      <c r="XC4" s="130"/>
      <c r="XD4" s="130"/>
      <c r="XE4" s="130"/>
      <c r="XF4" s="130"/>
      <c r="XG4" s="130"/>
      <c r="XH4" s="130"/>
      <c r="XI4" s="130"/>
      <c r="XJ4" s="130"/>
      <c r="XK4" s="130"/>
      <c r="XL4" s="130"/>
      <c r="XM4" s="130"/>
      <c r="XN4" s="130"/>
      <c r="XO4" s="130"/>
      <c r="XP4" s="130"/>
      <c r="XQ4" s="130"/>
      <c r="XR4" s="130"/>
      <c r="XS4" s="130"/>
      <c r="XT4" s="130"/>
      <c r="XU4" s="130"/>
      <c r="XV4" s="130"/>
      <c r="XW4" s="130"/>
      <c r="XX4" s="130"/>
      <c r="XY4" s="130"/>
      <c r="XZ4" s="130"/>
      <c r="YA4" s="130"/>
      <c r="YB4" s="130"/>
      <c r="YC4" s="130"/>
      <c r="YD4" s="130"/>
      <c r="YE4" s="130"/>
      <c r="YF4" s="130"/>
      <c r="YG4" s="130"/>
      <c r="YH4" s="130"/>
      <c r="YI4" s="130"/>
      <c r="YJ4" s="130"/>
      <c r="YK4" s="130"/>
      <c r="YL4" s="130"/>
      <c r="YM4" s="130"/>
      <c r="YN4" s="130"/>
      <c r="YO4" s="130"/>
      <c r="YP4" s="130"/>
      <c r="YQ4" s="130"/>
      <c r="YR4" s="130"/>
      <c r="YS4" s="130"/>
      <c r="YT4" s="130"/>
      <c r="YU4" s="130"/>
      <c r="YV4" s="130"/>
      <c r="YW4" s="130"/>
      <c r="YX4" s="130"/>
      <c r="YY4" s="130"/>
      <c r="YZ4" s="130"/>
      <c r="ZA4" s="130"/>
      <c r="ZB4" s="130"/>
      <c r="ZC4" s="130"/>
      <c r="ZD4" s="130"/>
      <c r="ZE4" s="130"/>
      <c r="ZF4" s="130"/>
      <c r="ZG4" s="130"/>
      <c r="ZH4" s="130"/>
      <c r="ZI4" s="130"/>
      <c r="ZJ4" s="130"/>
      <c r="ZK4" s="130"/>
      <c r="ZL4" s="130"/>
      <c r="ZM4" s="130"/>
      <c r="ZN4" s="130"/>
      <c r="ZO4" s="130"/>
      <c r="ZP4" s="130"/>
      <c r="ZQ4" s="130"/>
      <c r="ZR4" s="130"/>
      <c r="ZS4" s="130"/>
      <c r="ZT4" s="130"/>
      <c r="ZU4" s="130"/>
      <c r="ZV4" s="130"/>
      <c r="ZW4" s="130"/>
      <c r="ZX4" s="130"/>
      <c r="ZY4" s="130"/>
      <c r="ZZ4" s="130"/>
      <c r="AAA4" s="130"/>
      <c r="AAB4" s="130"/>
      <c r="AAC4" s="130"/>
      <c r="AAD4" s="130"/>
      <c r="AAE4" s="130"/>
      <c r="AAF4" s="130"/>
      <c r="AAG4" s="130"/>
      <c r="AAH4" s="130"/>
      <c r="AAI4" s="130"/>
      <c r="AAJ4" s="130"/>
      <c r="AAK4" s="130"/>
      <c r="AAL4" s="130"/>
      <c r="AAM4" s="130"/>
      <c r="AAN4" s="130"/>
      <c r="AAO4" s="130"/>
      <c r="AAP4" s="130"/>
      <c r="AAQ4" s="130"/>
      <c r="AAR4" s="130"/>
      <c r="AAS4" s="130"/>
      <c r="AAT4" s="130"/>
      <c r="AAU4" s="130"/>
      <c r="AAV4" s="130"/>
      <c r="AAW4" s="130"/>
      <c r="AAX4" s="130"/>
      <c r="AAY4" s="130"/>
      <c r="AAZ4" s="130"/>
      <c r="ABA4" s="130"/>
      <c r="ABB4" s="130"/>
      <c r="ABC4" s="130"/>
      <c r="ABD4" s="130"/>
      <c r="ABE4" s="130"/>
      <c r="ABF4" s="130"/>
      <c r="ABG4" s="130"/>
      <c r="ABH4" s="130"/>
      <c r="ABI4" s="130"/>
      <c r="ABJ4" s="130"/>
      <c r="ABK4" s="130"/>
      <c r="ABL4" s="130"/>
      <c r="ABM4" s="130"/>
      <c r="ABN4" s="130"/>
      <c r="ABO4" s="130"/>
      <c r="ABP4" s="130"/>
      <c r="ABQ4" s="130"/>
      <c r="ABR4" s="130"/>
      <c r="ABS4" s="130"/>
      <c r="ABT4" s="130"/>
      <c r="ABU4" s="130"/>
      <c r="ABV4" s="130"/>
      <c r="ABW4" s="130"/>
      <c r="ABX4" s="130"/>
      <c r="ABY4" s="130"/>
      <c r="ABZ4" s="130"/>
      <c r="ACA4" s="130"/>
      <c r="ACB4" s="130"/>
      <c r="ACC4" s="130"/>
      <c r="ACD4" s="130"/>
      <c r="ACE4" s="130"/>
      <c r="ACF4" s="130"/>
      <c r="ACG4" s="130"/>
      <c r="ACH4" s="130"/>
      <c r="ACI4" s="130"/>
      <c r="ACJ4" s="130"/>
      <c r="ACK4" s="130"/>
      <c r="ACL4" s="130"/>
      <c r="ACM4" s="130"/>
      <c r="ACN4" s="130"/>
      <c r="ACO4" s="130"/>
      <c r="ACP4" s="130"/>
      <c r="ACQ4" s="130"/>
      <c r="ACR4" s="130"/>
      <c r="ACS4" s="130"/>
      <c r="ACT4" s="130"/>
      <c r="ACU4" s="130"/>
      <c r="ACV4" s="130"/>
      <c r="ACW4" s="130"/>
      <c r="ACX4" s="130"/>
      <c r="ACY4" s="130"/>
      <c r="ACZ4" s="130"/>
      <c r="ADA4" s="130"/>
      <c r="ADB4" s="130"/>
      <c r="ADC4" s="130"/>
      <c r="ADD4" s="130"/>
      <c r="ADE4" s="130"/>
      <c r="ADF4" s="130"/>
      <c r="ADG4" s="130"/>
      <c r="ADH4" s="130"/>
      <c r="ADI4" s="130"/>
      <c r="ADJ4" s="130"/>
      <c r="ADK4" s="130"/>
      <c r="ADL4" s="130"/>
      <c r="ADM4" s="130"/>
      <c r="ADN4" s="130"/>
      <c r="ADO4" s="130"/>
      <c r="ADP4" s="130"/>
      <c r="ADQ4" s="130"/>
      <c r="ADR4" s="130"/>
      <c r="ADS4" s="130"/>
      <c r="ADT4" s="130"/>
      <c r="ADU4" s="130"/>
      <c r="ADV4" s="130"/>
      <c r="ADW4" s="130"/>
      <c r="ADX4" s="130"/>
      <c r="ADY4" s="130"/>
      <c r="ADZ4" s="130"/>
      <c r="AEA4" s="130"/>
      <c r="AEB4" s="130"/>
      <c r="AEC4" s="130"/>
      <c r="AED4" s="130"/>
      <c r="AEE4" s="130"/>
      <c r="AEF4" s="130"/>
      <c r="AEG4" s="130"/>
      <c r="AEH4" s="130"/>
      <c r="AEI4" s="130"/>
      <c r="AEJ4" s="130"/>
      <c r="AEK4" s="130"/>
      <c r="AEL4" s="130"/>
      <c r="AEM4" s="130"/>
      <c r="AEN4" s="130"/>
      <c r="AEO4" s="130"/>
      <c r="AEP4" s="130"/>
      <c r="AEQ4" s="130"/>
      <c r="AER4" s="130"/>
      <c r="AES4" s="130"/>
      <c r="AET4" s="130"/>
      <c r="AEU4" s="130"/>
      <c r="AEV4" s="130"/>
      <c r="AEW4" s="130"/>
      <c r="AEX4" s="130"/>
      <c r="AEY4" s="130"/>
      <c r="AEZ4" s="130"/>
      <c r="AFA4" s="130"/>
      <c r="AFB4" s="130"/>
      <c r="AFC4" s="130"/>
      <c r="AFD4" s="130"/>
      <c r="AFE4" s="130"/>
      <c r="AFF4" s="130"/>
      <c r="AFG4" s="130"/>
      <c r="AFH4" s="130"/>
      <c r="AFI4" s="130"/>
      <c r="AFJ4" s="130"/>
      <c r="AFK4" s="130"/>
      <c r="AFL4" s="130"/>
      <c r="AFM4" s="130"/>
      <c r="AFN4" s="130"/>
      <c r="AFO4" s="130"/>
      <c r="AFP4" s="130"/>
      <c r="AFQ4" s="130"/>
      <c r="AFR4" s="130"/>
      <c r="AFS4" s="130"/>
      <c r="AFT4" s="130"/>
      <c r="AFU4" s="130"/>
      <c r="AFV4" s="130"/>
      <c r="AFW4" s="130"/>
      <c r="AFX4" s="130"/>
      <c r="AFY4" s="130"/>
      <c r="AFZ4" s="130"/>
      <c r="AGA4" s="130"/>
      <c r="AGB4" s="130"/>
      <c r="AGC4" s="130"/>
      <c r="AGD4" s="130"/>
      <c r="AGE4" s="130"/>
      <c r="AGF4" s="130"/>
      <c r="AGG4" s="130"/>
      <c r="AGH4" s="130"/>
      <c r="AGI4" s="130"/>
      <c r="AGJ4" s="130"/>
      <c r="AGK4" s="130"/>
      <c r="AGL4" s="130"/>
      <c r="AGM4" s="130"/>
      <c r="AGN4" s="130"/>
      <c r="AGO4" s="130"/>
      <c r="AGP4" s="130"/>
      <c r="AGQ4" s="130"/>
      <c r="AGR4" s="130"/>
      <c r="AGS4" s="130"/>
      <c r="AGT4" s="130"/>
      <c r="AGU4" s="130"/>
      <c r="AGV4" s="130"/>
      <c r="AGW4" s="130"/>
      <c r="AGX4" s="130"/>
      <c r="AGY4" s="130"/>
      <c r="AGZ4" s="130"/>
      <c r="AHA4" s="130"/>
      <c r="AHB4" s="130"/>
      <c r="AHC4" s="130"/>
      <c r="AHD4" s="130"/>
      <c r="AHE4" s="130"/>
      <c r="AHF4" s="130"/>
      <c r="AHG4" s="130"/>
      <c r="AHH4" s="130"/>
      <c r="AHI4" s="130"/>
      <c r="AHJ4" s="130"/>
      <c r="AHK4" s="130"/>
      <c r="AHL4" s="130"/>
      <c r="AHM4" s="130"/>
      <c r="AHN4" s="130"/>
      <c r="AHO4" s="130"/>
      <c r="AHP4" s="130"/>
      <c r="AHQ4" s="130"/>
      <c r="AHR4" s="130"/>
      <c r="AHS4" s="130"/>
      <c r="AHT4" s="130"/>
      <c r="AHU4" s="130"/>
      <c r="AHV4" s="130"/>
      <c r="AHW4" s="130"/>
      <c r="AHX4" s="130"/>
      <c r="AHY4" s="130"/>
      <c r="AHZ4" s="130"/>
      <c r="AIA4" s="130"/>
      <c r="AIB4" s="130"/>
      <c r="AIC4" s="130"/>
      <c r="AID4" s="130"/>
      <c r="AIE4" s="130"/>
      <c r="AIF4" s="130"/>
      <c r="AIG4" s="130"/>
      <c r="AIH4" s="130"/>
      <c r="AII4" s="130"/>
      <c r="AIJ4" s="130"/>
      <c r="AIK4" s="130"/>
      <c r="AIL4" s="130"/>
      <c r="AIM4" s="130"/>
      <c r="AIN4" s="130"/>
      <c r="AIO4" s="130"/>
      <c r="AIP4" s="130"/>
      <c r="AIQ4" s="130"/>
      <c r="AIR4" s="130"/>
      <c r="AIS4" s="130"/>
      <c r="AIT4" s="130"/>
      <c r="AIU4" s="130"/>
      <c r="AIV4" s="130"/>
      <c r="AIW4" s="130"/>
      <c r="AIX4" s="130"/>
      <c r="AIY4" s="130"/>
      <c r="AIZ4" s="130"/>
      <c r="AJA4" s="130"/>
      <c r="AJB4" s="130"/>
      <c r="AJC4" s="130"/>
      <c r="AJD4" s="130"/>
      <c r="AJE4" s="130"/>
      <c r="AJF4" s="130"/>
      <c r="AJG4" s="130"/>
      <c r="AJH4" s="130"/>
      <c r="AJI4" s="130"/>
      <c r="AJJ4" s="130"/>
      <c r="AJK4" s="130"/>
      <c r="AJL4" s="130"/>
      <c r="AJM4" s="130"/>
      <c r="AJN4" s="130"/>
      <c r="AJO4" s="130"/>
      <c r="AJP4" s="130"/>
      <c r="AJQ4" s="130"/>
      <c r="AJR4" s="130"/>
      <c r="AJS4" s="130"/>
      <c r="AJT4" s="130"/>
      <c r="AJU4" s="130"/>
      <c r="AJV4" s="130"/>
      <c r="AJW4" s="130"/>
      <c r="AJX4" s="130"/>
      <c r="AJY4" s="130"/>
      <c r="AJZ4" s="130"/>
      <c r="AKA4" s="130"/>
      <c r="AKB4" s="130"/>
      <c r="AKC4" s="130"/>
      <c r="AKD4" s="130"/>
      <c r="AKE4" s="130"/>
      <c r="AKF4" s="130"/>
      <c r="AKG4" s="130"/>
      <c r="AKH4" s="130"/>
      <c r="AKI4" s="130"/>
      <c r="AKJ4" s="130"/>
      <c r="AKK4" s="130"/>
      <c r="AKL4" s="130"/>
    </row>
    <row r="5" spans="1:974" s="96" customFormat="1" ht="4.3499999999999996" customHeight="1" thickTop="1" thickBot="1" x14ac:dyDescent="0.35">
      <c r="B5" s="124"/>
      <c r="C5" s="121"/>
      <c r="D5" s="122"/>
      <c r="E5" s="121"/>
      <c r="F5" s="121"/>
      <c r="G5" s="121"/>
      <c r="H5" s="121"/>
      <c r="I5" s="122"/>
      <c r="J5" s="121"/>
      <c r="K5" s="121"/>
      <c r="L5" s="121"/>
      <c r="M5" s="121"/>
      <c r="N5" s="122"/>
      <c r="O5" s="121"/>
      <c r="P5" s="121"/>
      <c r="Q5" s="121"/>
      <c r="R5" s="121"/>
      <c r="S5" s="122"/>
      <c r="T5" s="121"/>
      <c r="U5" s="121"/>
      <c r="V5" s="129"/>
    </row>
    <row r="6" spans="1:974" s="96" customFormat="1" ht="14.4" thickTop="1" thickBot="1" x14ac:dyDescent="0.35">
      <c r="B6" s="124"/>
      <c r="C6" s="134" t="s">
        <v>148</v>
      </c>
      <c r="D6" s="135"/>
      <c r="E6" s="135"/>
      <c r="F6" s="135"/>
      <c r="G6" s="135"/>
      <c r="H6" s="135"/>
      <c r="I6" s="135"/>
      <c r="J6" s="135"/>
      <c r="K6" s="135"/>
      <c r="L6" s="135"/>
      <c r="M6" s="135"/>
      <c r="N6" s="135"/>
      <c r="O6" s="135"/>
      <c r="P6" s="135"/>
      <c r="Q6" s="135"/>
      <c r="R6" s="135"/>
      <c r="S6" s="135"/>
      <c r="T6" s="135"/>
      <c r="U6" s="136"/>
      <c r="V6" s="129"/>
    </row>
    <row r="7" spans="1:974" s="96" customFormat="1" ht="4.3499999999999996" customHeight="1" thickTop="1" thickBot="1" x14ac:dyDescent="0.35">
      <c r="B7" s="124"/>
      <c r="C7" s="121"/>
      <c r="D7" s="122"/>
      <c r="E7" s="121"/>
      <c r="F7" s="121"/>
      <c r="G7" s="121"/>
      <c r="H7" s="121"/>
      <c r="I7" s="122"/>
      <c r="J7" s="121"/>
      <c r="K7" s="121"/>
      <c r="L7" s="121"/>
      <c r="M7" s="121"/>
      <c r="N7" s="122"/>
      <c r="O7" s="121"/>
      <c r="P7" s="121"/>
      <c r="Q7" s="121"/>
      <c r="R7" s="121"/>
      <c r="S7" s="122"/>
      <c r="T7" s="121"/>
      <c r="U7" s="121"/>
      <c r="V7" s="129"/>
    </row>
    <row r="8" spans="1:974" s="96" customFormat="1" ht="14.4" thickTop="1" thickBot="1" x14ac:dyDescent="0.35">
      <c r="B8" s="124"/>
      <c r="C8" s="134" t="s">
        <v>149</v>
      </c>
      <c r="D8" s="135"/>
      <c r="E8" s="135"/>
      <c r="F8" s="135"/>
      <c r="G8" s="135"/>
      <c r="H8" s="135"/>
      <c r="I8" s="135"/>
      <c r="J8" s="135"/>
      <c r="K8" s="135"/>
      <c r="L8" s="135"/>
      <c r="M8" s="135"/>
      <c r="N8" s="135"/>
      <c r="O8" s="135"/>
      <c r="P8" s="135"/>
      <c r="Q8" s="135"/>
      <c r="R8" s="135"/>
      <c r="S8" s="135"/>
      <c r="T8" s="135"/>
      <c r="U8" s="136"/>
      <c r="V8" s="129"/>
    </row>
    <row r="9" spans="1:974" s="96" customFormat="1" ht="4.5" customHeight="1" thickTop="1" thickBot="1" x14ac:dyDescent="0.35">
      <c r="B9" s="124"/>
      <c r="C9" s="137"/>
      <c r="D9" s="138"/>
      <c r="E9" s="139"/>
      <c r="F9" s="139"/>
      <c r="G9" s="140"/>
      <c r="H9" s="141"/>
      <c r="I9" s="138"/>
      <c r="J9" s="139"/>
      <c r="K9" s="139"/>
      <c r="L9" s="140"/>
      <c r="M9" s="141"/>
      <c r="N9" s="138"/>
      <c r="O9" s="139"/>
      <c r="P9" s="139"/>
      <c r="Q9" s="140"/>
      <c r="R9" s="141"/>
      <c r="S9" s="138"/>
      <c r="T9" s="139"/>
      <c r="U9" s="142"/>
      <c r="V9" s="129"/>
    </row>
    <row r="10" spans="1:974" s="96" customFormat="1" ht="12.6" thickTop="1" x14ac:dyDescent="0.3">
      <c r="B10" s="124"/>
      <c r="C10" s="143" t="s">
        <v>21</v>
      </c>
      <c r="D10" s="144"/>
      <c r="E10" s="145" t="s" vm="1">
        <v>22</v>
      </c>
      <c r="F10" s="146"/>
      <c r="G10" s="147"/>
      <c r="H10" s="143" t="s">
        <v>70</v>
      </c>
      <c r="I10" s="144"/>
      <c r="J10" s="145" t="s" vm="1">
        <v>22</v>
      </c>
      <c r="K10" s="146"/>
      <c r="L10" s="147"/>
      <c r="M10" s="143" t="s">
        <v>71</v>
      </c>
      <c r="N10" s="144"/>
      <c r="O10" s="145" t="s" vm="1">
        <v>22</v>
      </c>
      <c r="P10" s="146"/>
      <c r="Q10" s="147"/>
      <c r="R10" s="143" t="s">
        <v>72</v>
      </c>
      <c r="S10" s="144"/>
      <c r="T10" s="145"/>
      <c r="U10" s="146"/>
      <c r="V10" s="129"/>
    </row>
    <row r="11" spans="1:974" s="96" customFormat="1" ht="16.5" customHeight="1" x14ac:dyDescent="0.3">
      <c r="B11" s="120"/>
      <c r="C11" s="148"/>
      <c r="D11" s="149"/>
      <c r="E11" s="153"/>
      <c r="F11" s="151"/>
      <c r="G11" s="140"/>
      <c r="H11" s="148" t="s" vm="88">
        <v>73</v>
      </c>
      <c r="I11" s="149" t="s" vm="89">
        <v>120</v>
      </c>
      <c r="J11" s="150">
        <v>68457.94</v>
      </c>
      <c r="K11" s="151"/>
      <c r="L11" s="140"/>
      <c r="M11" s="148" t="s" vm="90">
        <v>69</v>
      </c>
      <c r="N11" s="149" t="s" vm="91">
        <v>121</v>
      </c>
      <c r="O11" s="150">
        <v>41551.279999999999</v>
      </c>
      <c r="P11" s="151"/>
      <c r="Q11" s="140"/>
      <c r="R11" s="148"/>
      <c r="S11" s="149"/>
      <c r="T11" s="153"/>
      <c r="U11" s="151"/>
      <c r="V11" s="129"/>
    </row>
    <row r="12" spans="1:974" s="96" customFormat="1" ht="16.5" customHeight="1" x14ac:dyDescent="0.3">
      <c r="B12" s="120"/>
      <c r="C12" s="148"/>
      <c r="D12" s="149"/>
      <c r="E12" s="153"/>
      <c r="F12" s="151"/>
      <c r="G12" s="140"/>
      <c r="H12" s="148" t="s" vm="88">
        <v>73</v>
      </c>
      <c r="I12" s="149" t="s" vm="92">
        <v>122</v>
      </c>
      <c r="J12" s="150">
        <v>70823.58</v>
      </c>
      <c r="K12" s="151"/>
      <c r="L12" s="140"/>
      <c r="M12" s="148" t="s" vm="90">
        <v>69</v>
      </c>
      <c r="N12" s="149" t="s" vm="93">
        <v>123</v>
      </c>
      <c r="O12" s="150">
        <v>42672.06</v>
      </c>
      <c r="P12" s="151"/>
      <c r="Q12" s="140"/>
      <c r="R12" s="148"/>
      <c r="S12" s="149"/>
      <c r="T12" s="153"/>
      <c r="U12" s="151"/>
      <c r="V12" s="129"/>
    </row>
    <row r="13" spans="1:974" s="96" customFormat="1" ht="16.5" customHeight="1" x14ac:dyDescent="0.3">
      <c r="B13" s="120"/>
      <c r="C13" s="148"/>
      <c r="D13" s="149"/>
      <c r="E13" s="153"/>
      <c r="F13" s="151"/>
      <c r="G13" s="140"/>
      <c r="H13" s="148" t="s" vm="88">
        <v>73</v>
      </c>
      <c r="I13" s="149" t="s" vm="94">
        <v>124</v>
      </c>
      <c r="J13" s="150">
        <v>71731.990000000005</v>
      </c>
      <c r="K13" s="151"/>
      <c r="L13" s="140"/>
      <c r="M13" s="148" t="s" vm="90">
        <v>69</v>
      </c>
      <c r="N13" s="149" t="s" vm="95">
        <v>125</v>
      </c>
      <c r="O13" s="150">
        <v>42892.98</v>
      </c>
      <c r="P13" s="151"/>
      <c r="Q13" s="140"/>
      <c r="R13" s="148"/>
      <c r="S13" s="149"/>
      <c r="T13" s="153"/>
      <c r="U13" s="151"/>
      <c r="V13" s="129"/>
    </row>
    <row r="14" spans="1:974" s="96" customFormat="1" ht="16.5" customHeight="1" x14ac:dyDescent="0.3">
      <c r="B14" s="120"/>
      <c r="C14" s="148"/>
      <c r="D14" s="149"/>
      <c r="E14" s="153"/>
      <c r="F14" s="151"/>
      <c r="G14" s="140"/>
      <c r="H14" s="148" t="s" vm="88">
        <v>73</v>
      </c>
      <c r="I14" s="149" t="s" vm="96">
        <v>126</v>
      </c>
      <c r="J14" s="150">
        <v>72308.81</v>
      </c>
      <c r="K14" s="151"/>
      <c r="L14" s="140"/>
      <c r="M14" s="148" t="s" vm="90">
        <v>69</v>
      </c>
      <c r="N14" s="149" t="s" vm="97">
        <v>127</v>
      </c>
      <c r="O14" s="150">
        <v>62654.51</v>
      </c>
      <c r="P14" s="151"/>
      <c r="Q14" s="140"/>
      <c r="R14" s="148"/>
      <c r="S14" s="149"/>
      <c r="T14" s="153"/>
      <c r="U14" s="151"/>
      <c r="V14" s="129"/>
    </row>
    <row r="15" spans="1:974" s="96" customFormat="1" ht="16.5" customHeight="1" x14ac:dyDescent="0.3">
      <c r="B15" s="120"/>
      <c r="C15" s="148"/>
      <c r="D15" s="149"/>
      <c r="E15" s="153"/>
      <c r="F15" s="151"/>
      <c r="G15" s="140"/>
      <c r="H15" s="148" t="s" vm="88">
        <v>73</v>
      </c>
      <c r="I15" s="149" t="s" vm="98">
        <v>128</v>
      </c>
      <c r="J15" s="150">
        <v>72494.929999999993</v>
      </c>
      <c r="K15" s="151"/>
      <c r="L15" s="140"/>
      <c r="M15" s="148" t="s" vm="90">
        <v>69</v>
      </c>
      <c r="N15" s="149" t="s" vm="99">
        <v>129</v>
      </c>
      <c r="O15" s="150">
        <v>67765.990000000005</v>
      </c>
      <c r="P15" s="151"/>
      <c r="Q15" s="140"/>
      <c r="R15" s="148"/>
      <c r="S15" s="149"/>
      <c r="T15" s="153"/>
      <c r="U15" s="151"/>
      <c r="V15" s="129"/>
    </row>
    <row r="16" spans="1:974" s="96" customFormat="1" ht="16.5" customHeight="1" x14ac:dyDescent="0.3">
      <c r="B16" s="120"/>
      <c r="C16" s="148"/>
      <c r="D16" s="149"/>
      <c r="E16" s="153"/>
      <c r="F16" s="151"/>
      <c r="G16" s="140"/>
      <c r="H16" s="148" t="s" vm="88">
        <v>73</v>
      </c>
      <c r="I16" s="149" t="s" vm="100">
        <v>130</v>
      </c>
      <c r="J16" s="150">
        <v>75667.06</v>
      </c>
      <c r="K16" s="151"/>
      <c r="L16" s="140"/>
      <c r="M16" s="148" t="s" vm="90">
        <v>69</v>
      </c>
      <c r="N16" s="149" t="s" vm="101">
        <v>131</v>
      </c>
      <c r="O16" s="150">
        <v>60615.21</v>
      </c>
      <c r="P16" s="151"/>
      <c r="Q16" s="140"/>
      <c r="R16" s="148"/>
      <c r="S16" s="149"/>
      <c r="T16" s="153"/>
      <c r="U16" s="151"/>
      <c r="V16" s="129"/>
    </row>
    <row r="17" spans="2:22" s="96" customFormat="1" ht="16.5" customHeight="1" x14ac:dyDescent="0.3">
      <c r="B17" s="120"/>
      <c r="C17" s="148"/>
      <c r="D17" s="149"/>
      <c r="E17" s="153"/>
      <c r="F17" s="151"/>
      <c r="G17" s="140"/>
      <c r="H17" s="148" t="s" vm="88">
        <v>73</v>
      </c>
      <c r="I17" s="149" t="s" vm="102">
        <v>132</v>
      </c>
      <c r="J17" s="150">
        <v>76338.990000000005</v>
      </c>
      <c r="K17" s="151"/>
      <c r="L17" s="140"/>
      <c r="M17" s="148" t="s" vm="90">
        <v>69</v>
      </c>
      <c r="N17" s="149" t="s" vm="103">
        <v>133</v>
      </c>
      <c r="O17" s="150">
        <v>61245.52</v>
      </c>
      <c r="P17" s="151"/>
      <c r="Q17" s="140"/>
      <c r="R17" s="148"/>
      <c r="S17" s="149"/>
      <c r="T17" s="153"/>
      <c r="U17" s="151"/>
      <c r="V17" s="129"/>
    </row>
    <row r="18" spans="2:22" s="96" customFormat="1" ht="16.5" customHeight="1" x14ac:dyDescent="0.3">
      <c r="B18" s="120"/>
      <c r="C18" s="148"/>
      <c r="D18" s="149"/>
      <c r="E18" s="153"/>
      <c r="F18" s="151"/>
      <c r="G18" s="140"/>
      <c r="H18" s="148" t="s" vm="88">
        <v>73</v>
      </c>
      <c r="I18" s="149" t="s" vm="104">
        <v>134</v>
      </c>
      <c r="J18" s="150">
        <v>76471.23</v>
      </c>
      <c r="K18" s="151"/>
      <c r="L18" s="140"/>
      <c r="M18" s="148" t="s" vm="90">
        <v>69</v>
      </c>
      <c r="N18" s="149" t="s" vm="105">
        <v>135</v>
      </c>
      <c r="O18" s="150">
        <v>61875.82</v>
      </c>
      <c r="P18" s="151"/>
      <c r="Q18" s="140"/>
      <c r="R18" s="148"/>
      <c r="S18" s="149"/>
      <c r="T18" s="153"/>
      <c r="U18" s="151"/>
      <c r="V18" s="129"/>
    </row>
    <row r="19" spans="2:22" s="96" customFormat="1" ht="16.5" customHeight="1" x14ac:dyDescent="0.3">
      <c r="B19" s="120"/>
      <c r="C19" s="148"/>
      <c r="D19" s="149"/>
      <c r="E19" s="153"/>
      <c r="F19" s="151"/>
      <c r="G19" s="140"/>
      <c r="H19" s="148" t="s" vm="88">
        <v>73</v>
      </c>
      <c r="I19" s="149" t="s" vm="106">
        <v>136</v>
      </c>
      <c r="J19" s="150">
        <v>77850.86</v>
      </c>
      <c r="K19" s="151"/>
      <c r="L19" s="140"/>
      <c r="M19" s="148" t="s" vm="90">
        <v>69</v>
      </c>
      <c r="N19" s="149" t="s" vm="107">
        <v>137</v>
      </c>
      <c r="O19" s="150">
        <v>69664.88</v>
      </c>
      <c r="P19" s="151"/>
      <c r="Q19" s="140"/>
      <c r="R19" s="148"/>
      <c r="S19" s="149"/>
      <c r="T19" s="153"/>
      <c r="U19" s="151"/>
      <c r="V19" s="129"/>
    </row>
    <row r="20" spans="2:22" s="96" customFormat="1" ht="16.5" customHeight="1" thickBot="1" x14ac:dyDescent="0.35">
      <c r="B20" s="120"/>
      <c r="C20" s="148"/>
      <c r="D20" s="149"/>
      <c r="E20" s="153"/>
      <c r="F20" s="151"/>
      <c r="G20" s="140"/>
      <c r="H20" s="148"/>
      <c r="I20" s="149"/>
      <c r="J20" s="153"/>
      <c r="K20" s="151"/>
      <c r="L20" s="140"/>
      <c r="M20" s="148"/>
      <c r="N20" s="149"/>
      <c r="O20" s="153"/>
      <c r="P20" s="151"/>
      <c r="Q20" s="140"/>
      <c r="R20" s="148"/>
      <c r="S20" s="149"/>
      <c r="T20" s="153"/>
      <c r="U20" s="151"/>
      <c r="V20" s="129"/>
    </row>
    <row r="21" spans="2:22" s="96" customFormat="1" ht="14.4" thickTop="1" thickBot="1" x14ac:dyDescent="0.35">
      <c r="B21" s="124"/>
      <c r="C21" s="134" t="s">
        <v>150</v>
      </c>
      <c r="D21" s="135"/>
      <c r="E21" s="135"/>
      <c r="F21" s="135"/>
      <c r="G21" s="135"/>
      <c r="H21" s="135"/>
      <c r="I21" s="135"/>
      <c r="J21" s="135"/>
      <c r="K21" s="135"/>
      <c r="L21" s="135"/>
      <c r="M21" s="135"/>
      <c r="N21" s="135"/>
      <c r="O21" s="135"/>
      <c r="P21" s="135"/>
      <c r="Q21" s="135"/>
      <c r="R21" s="135"/>
      <c r="S21" s="135"/>
      <c r="T21" s="135"/>
      <c r="U21" s="136"/>
      <c r="V21" s="129"/>
    </row>
    <row r="22" spans="2:22" s="96" customFormat="1" ht="4.5" customHeight="1" thickTop="1" thickBot="1" x14ac:dyDescent="0.35">
      <c r="B22" s="124"/>
      <c r="C22" s="137"/>
      <c r="D22" s="138"/>
      <c r="E22" s="139"/>
      <c r="F22" s="139"/>
      <c r="G22" s="140"/>
      <c r="H22" s="141"/>
      <c r="I22" s="138"/>
      <c r="J22" s="139"/>
      <c r="K22" s="139"/>
      <c r="L22" s="140"/>
      <c r="M22" s="141"/>
      <c r="N22" s="138"/>
      <c r="O22" s="139"/>
      <c r="P22" s="139"/>
      <c r="Q22" s="140"/>
      <c r="R22" s="141"/>
      <c r="S22" s="138"/>
      <c r="T22" s="139"/>
      <c r="U22" s="142"/>
      <c r="V22" s="129"/>
    </row>
    <row r="23" spans="2:22" s="96" customFormat="1" ht="12.6" thickTop="1" x14ac:dyDescent="0.3">
      <c r="B23" s="124"/>
      <c r="C23" s="143" t="s">
        <v>21</v>
      </c>
      <c r="D23" s="144"/>
      <c r="E23" s="145"/>
      <c r="F23" s="146"/>
      <c r="G23" s="147"/>
      <c r="H23" s="143" t="s">
        <v>70</v>
      </c>
      <c r="I23" s="144"/>
      <c r="J23" s="145"/>
      <c r="K23" s="146"/>
      <c r="L23" s="147"/>
      <c r="M23" s="143" t="s">
        <v>71</v>
      </c>
      <c r="N23" s="144"/>
      <c r="O23" s="145" t="s" vm="1">
        <v>22</v>
      </c>
      <c r="P23" s="146"/>
      <c r="Q23" s="147"/>
      <c r="R23" s="143" t="s">
        <v>72</v>
      </c>
      <c r="S23" s="144"/>
      <c r="T23" s="145" t="s" vm="1">
        <v>22</v>
      </c>
      <c r="U23" s="146"/>
      <c r="V23" s="129"/>
    </row>
    <row r="24" spans="2:22" s="96" customFormat="1" ht="16.5" customHeight="1" x14ac:dyDescent="0.3">
      <c r="B24" s="120"/>
      <c r="C24" s="148"/>
      <c r="D24" s="149"/>
      <c r="E24" s="153"/>
      <c r="F24" s="151"/>
      <c r="G24" s="140"/>
      <c r="H24" s="148"/>
      <c r="I24" s="149"/>
      <c r="J24" s="153"/>
      <c r="K24" s="151"/>
      <c r="L24" s="140"/>
      <c r="M24" s="148" t="s" vm="108">
        <v>69</v>
      </c>
      <c r="N24" s="149" t="s" vm="109">
        <v>138</v>
      </c>
      <c r="O24" s="150">
        <v>52919.51</v>
      </c>
      <c r="P24" s="151"/>
      <c r="Q24" s="140"/>
      <c r="R24" s="148" t="s" vm="110">
        <v>76</v>
      </c>
      <c r="S24" s="149" t="s" vm="111">
        <v>139</v>
      </c>
      <c r="T24" s="150">
        <v>45775.74</v>
      </c>
      <c r="U24" s="151"/>
      <c r="V24" s="129"/>
    </row>
    <row r="25" spans="2:22" s="96" customFormat="1" ht="16.5" customHeight="1" x14ac:dyDescent="0.3">
      <c r="B25" s="120"/>
      <c r="C25" s="148"/>
      <c r="D25" s="149"/>
      <c r="E25" s="153"/>
      <c r="F25" s="151"/>
      <c r="G25" s="140"/>
      <c r="H25" s="148"/>
      <c r="I25" s="149"/>
      <c r="J25" s="153"/>
      <c r="K25" s="151"/>
      <c r="L25" s="140"/>
      <c r="M25" s="148" t="s" vm="108">
        <v>69</v>
      </c>
      <c r="N25" s="149" t="s" vm="112">
        <v>140</v>
      </c>
      <c r="O25" s="150">
        <v>62807.96</v>
      </c>
      <c r="P25" s="151"/>
      <c r="Q25" s="140"/>
      <c r="R25" s="148" t="s" vm="110">
        <v>76</v>
      </c>
      <c r="S25" s="149" t="s" vm="113">
        <v>141</v>
      </c>
      <c r="T25" s="150">
        <v>51918.73</v>
      </c>
      <c r="U25" s="151"/>
      <c r="V25" s="129"/>
    </row>
    <row r="26" spans="2:22" s="96" customFormat="1" ht="16.5" customHeight="1" x14ac:dyDescent="0.3">
      <c r="B26" s="120"/>
      <c r="C26" s="148"/>
      <c r="D26" s="149"/>
      <c r="E26" s="153"/>
      <c r="F26" s="151"/>
      <c r="G26" s="140"/>
      <c r="H26" s="148"/>
      <c r="I26" s="149"/>
      <c r="J26" s="153"/>
      <c r="K26" s="151"/>
      <c r="L26" s="140"/>
      <c r="M26" s="148"/>
      <c r="N26" s="149"/>
      <c r="O26" s="153"/>
      <c r="P26" s="151"/>
      <c r="Q26" s="140"/>
      <c r="R26" s="148" t="s" vm="110">
        <v>76</v>
      </c>
      <c r="S26" s="149" t="s" vm="114">
        <v>142</v>
      </c>
      <c r="T26" s="150">
        <v>58189.29</v>
      </c>
      <c r="U26" s="151"/>
      <c r="V26" s="129"/>
    </row>
    <row r="27" spans="2:22" s="96" customFormat="1" ht="16.5" customHeight="1" x14ac:dyDescent="0.3">
      <c r="B27" s="120"/>
      <c r="C27" s="148"/>
      <c r="D27" s="149"/>
      <c r="E27" s="153"/>
      <c r="F27" s="151"/>
      <c r="G27" s="140"/>
      <c r="H27" s="148"/>
      <c r="I27" s="149"/>
      <c r="J27" s="153"/>
      <c r="K27" s="151"/>
      <c r="L27" s="140"/>
      <c r="M27" s="148"/>
      <c r="N27" s="149"/>
      <c r="O27" s="153"/>
      <c r="P27" s="151"/>
      <c r="Q27" s="140"/>
      <c r="R27" s="148" t="s" vm="110">
        <v>76</v>
      </c>
      <c r="S27" s="149" t="s" vm="115">
        <v>143</v>
      </c>
      <c r="T27" s="150">
        <v>52951.41</v>
      </c>
      <c r="U27" s="151"/>
      <c r="V27" s="129"/>
    </row>
    <row r="28" spans="2:22" s="96" customFormat="1" ht="16.5" customHeight="1" x14ac:dyDescent="0.3">
      <c r="B28" s="120"/>
      <c r="C28" s="148"/>
      <c r="D28" s="149"/>
      <c r="E28" s="153"/>
      <c r="F28" s="151"/>
      <c r="G28" s="140"/>
      <c r="H28" s="148"/>
      <c r="I28" s="149"/>
      <c r="J28" s="153"/>
      <c r="K28" s="151"/>
      <c r="L28" s="140"/>
      <c r="M28" s="148"/>
      <c r="N28" s="149"/>
      <c r="O28" s="153"/>
      <c r="P28" s="151"/>
      <c r="Q28" s="140"/>
      <c r="R28" s="148" t="s" vm="110">
        <v>76</v>
      </c>
      <c r="S28" s="149" t="s" vm="116">
        <v>144</v>
      </c>
      <c r="T28" s="150">
        <v>56195.89</v>
      </c>
      <c r="U28" s="151"/>
      <c r="V28" s="129"/>
    </row>
    <row r="29" spans="2:22" s="96" customFormat="1" ht="16.5" customHeight="1" x14ac:dyDescent="0.3">
      <c r="B29" s="120"/>
      <c r="C29" s="148"/>
      <c r="D29" s="149"/>
      <c r="E29" s="153"/>
      <c r="F29" s="151"/>
      <c r="G29" s="140"/>
      <c r="H29" s="148"/>
      <c r="I29" s="149"/>
      <c r="J29" s="153"/>
      <c r="K29" s="151"/>
      <c r="L29" s="140"/>
      <c r="M29" s="148"/>
      <c r="N29" s="149"/>
      <c r="O29" s="153"/>
      <c r="P29" s="151"/>
      <c r="Q29" s="140"/>
      <c r="R29" s="148" t="s" vm="110">
        <v>76</v>
      </c>
      <c r="S29" s="149" t="s" vm="117">
        <v>145</v>
      </c>
      <c r="T29" s="150">
        <v>59440.37</v>
      </c>
      <c r="U29" s="151"/>
      <c r="V29" s="129"/>
    </row>
    <row r="30" spans="2:22" s="96" customFormat="1" ht="16.5" customHeight="1" x14ac:dyDescent="0.3">
      <c r="B30" s="120"/>
      <c r="C30" s="148"/>
      <c r="D30" s="149"/>
      <c r="E30" s="153"/>
      <c r="F30" s="151"/>
      <c r="G30" s="140"/>
      <c r="H30" s="148"/>
      <c r="I30" s="149"/>
      <c r="J30" s="153"/>
      <c r="K30" s="151"/>
      <c r="L30" s="140"/>
      <c r="M30" s="148"/>
      <c r="N30" s="149"/>
      <c r="O30" s="153"/>
      <c r="P30" s="151"/>
      <c r="Q30" s="140"/>
      <c r="R30" s="148" t="s" vm="110">
        <v>76</v>
      </c>
      <c r="S30" s="149" t="s" vm="118">
        <v>146</v>
      </c>
      <c r="T30" s="150">
        <v>56477.3</v>
      </c>
      <c r="U30" s="151"/>
      <c r="V30" s="129"/>
    </row>
    <row r="31" spans="2:22" s="96" customFormat="1" ht="16.5" customHeight="1" x14ac:dyDescent="0.3">
      <c r="B31" s="120"/>
      <c r="C31" s="148"/>
      <c r="D31" s="149"/>
      <c r="E31" s="153"/>
      <c r="F31" s="151"/>
      <c r="G31" s="140"/>
      <c r="H31" s="148"/>
      <c r="I31" s="149"/>
      <c r="J31" s="153"/>
      <c r="K31" s="151"/>
      <c r="L31" s="140"/>
      <c r="M31" s="148"/>
      <c r="N31" s="149"/>
      <c r="O31" s="153"/>
      <c r="P31" s="151"/>
      <c r="Q31" s="140"/>
      <c r="R31" s="148" t="s" vm="110">
        <v>76</v>
      </c>
      <c r="S31" s="149" t="s" vm="119">
        <v>147</v>
      </c>
      <c r="T31" s="150">
        <v>62790.07</v>
      </c>
      <c r="U31" s="151"/>
      <c r="V31" s="129"/>
    </row>
    <row r="32" spans="2:22" s="96" customFormat="1" ht="16.5" customHeight="1" x14ac:dyDescent="0.3">
      <c r="B32" s="120"/>
      <c r="C32" s="148"/>
      <c r="D32" s="149"/>
      <c r="E32" s="153"/>
      <c r="F32" s="151"/>
      <c r="G32" s="140"/>
      <c r="H32" s="148"/>
      <c r="I32" s="149"/>
      <c r="J32" s="153"/>
      <c r="K32" s="151"/>
      <c r="L32" s="140"/>
      <c r="M32" s="148"/>
      <c r="N32" s="149"/>
      <c r="O32" s="153"/>
      <c r="P32" s="151"/>
      <c r="Q32" s="140"/>
      <c r="R32" s="148"/>
      <c r="S32" s="149"/>
      <c r="T32" s="153"/>
      <c r="U32" s="151"/>
      <c r="V32" s="129"/>
    </row>
    <row r="33" spans="1:25" s="96" customFormat="1" ht="16.5" customHeight="1" x14ac:dyDescent="0.3">
      <c r="B33" s="120"/>
      <c r="C33" s="148"/>
      <c r="D33" s="149"/>
      <c r="E33" s="153"/>
      <c r="F33" s="151"/>
      <c r="G33" s="140"/>
      <c r="H33" s="148"/>
      <c r="I33" s="149"/>
      <c r="J33" s="153"/>
      <c r="K33" s="151"/>
      <c r="L33" s="140"/>
      <c r="M33" s="148"/>
      <c r="N33" s="149"/>
      <c r="O33" s="153"/>
      <c r="P33" s="151"/>
      <c r="Q33" s="140"/>
      <c r="R33" s="148"/>
      <c r="S33" s="149"/>
      <c r="T33" s="153"/>
      <c r="U33" s="151"/>
      <c r="V33" s="129"/>
    </row>
    <row r="34" spans="1:25" s="96" customFormat="1" ht="16.5" customHeight="1" x14ac:dyDescent="0.3">
      <c r="B34" s="120"/>
      <c r="C34" s="148"/>
      <c r="D34" s="149"/>
      <c r="E34" s="153"/>
      <c r="F34" s="151"/>
      <c r="G34" s="140"/>
      <c r="H34" s="148"/>
      <c r="I34" s="149"/>
      <c r="J34" s="153"/>
      <c r="K34" s="151"/>
      <c r="L34" s="140"/>
      <c r="M34" s="148"/>
      <c r="N34" s="149"/>
      <c r="O34" s="153"/>
      <c r="P34" s="151"/>
      <c r="Q34" s="140"/>
      <c r="R34" s="148"/>
      <c r="S34" s="149"/>
      <c r="T34" s="153"/>
      <c r="U34" s="151"/>
      <c r="V34" s="129"/>
    </row>
    <row r="35" spans="1:25" s="96" customFormat="1" ht="16.5" customHeight="1" thickBot="1" x14ac:dyDescent="0.35">
      <c r="B35" s="120"/>
      <c r="C35" s="154"/>
      <c r="D35" s="155"/>
      <c r="E35" s="156"/>
      <c r="F35" s="157"/>
      <c r="G35" s="140"/>
      <c r="H35" s="154"/>
      <c r="I35" s="155"/>
      <c r="J35" s="156"/>
      <c r="K35" s="157"/>
      <c r="L35" s="140"/>
      <c r="M35" s="154"/>
      <c r="N35" s="155"/>
      <c r="O35" s="156"/>
      <c r="P35" s="157"/>
      <c r="Q35" s="140"/>
      <c r="R35" s="154"/>
      <c r="S35" s="155"/>
      <c r="T35" s="156"/>
      <c r="U35" s="157"/>
      <c r="V35" s="129"/>
    </row>
    <row r="36" spans="1:25" s="96" customFormat="1" ht="8.1" customHeight="1" thickTop="1" x14ac:dyDescent="0.3">
      <c r="A36" s="130"/>
      <c r="B36" s="124"/>
      <c r="C36" s="140"/>
      <c r="D36" s="158"/>
      <c r="G36" s="140"/>
      <c r="H36" s="140"/>
      <c r="I36" s="158"/>
      <c r="L36" s="140"/>
      <c r="M36" s="140"/>
      <c r="N36" s="158"/>
      <c r="Q36" s="140"/>
      <c r="R36" s="140"/>
      <c r="S36" s="158"/>
      <c r="V36" s="129"/>
    </row>
    <row r="37" spans="1:25" s="96" customFormat="1" ht="8.1" customHeight="1" x14ac:dyDescent="0.3">
      <c r="A37" s="130"/>
      <c r="B37" s="159"/>
      <c r="C37" s="160"/>
      <c r="D37" s="161"/>
      <c r="E37" s="162"/>
      <c r="F37" s="162"/>
      <c r="G37" s="160"/>
      <c r="H37" s="160"/>
      <c r="I37" s="161"/>
      <c r="J37" s="162"/>
      <c r="K37" s="162"/>
      <c r="L37" s="160"/>
      <c r="M37" s="160"/>
      <c r="N37" s="161"/>
      <c r="O37" s="162"/>
      <c r="P37" s="162"/>
      <c r="Q37" s="160"/>
      <c r="R37" s="160"/>
      <c r="S37" s="161"/>
      <c r="T37" s="162"/>
      <c r="U37" s="162"/>
      <c r="V37" s="163"/>
    </row>
    <row r="38" spans="1:25" s="96" customFormat="1" ht="30" customHeight="1" x14ac:dyDescent="0.3">
      <c r="B38" s="120"/>
      <c r="C38" s="164"/>
      <c r="D38" s="165" t="s">
        <v>35</v>
      </c>
      <c r="E38" s="166"/>
      <c r="F38" s="166"/>
      <c r="G38" s="160"/>
      <c r="H38" s="167"/>
      <c r="I38" s="168"/>
      <c r="J38" s="166"/>
      <c r="K38" s="166"/>
      <c r="L38" s="160"/>
      <c r="M38" s="167"/>
      <c r="N38" s="168"/>
      <c r="O38" s="162"/>
      <c r="P38" s="162"/>
      <c r="Q38" s="162"/>
      <c r="R38" s="162"/>
      <c r="S38" s="162"/>
      <c r="T38" s="166"/>
      <c r="U38" s="169"/>
      <c r="V38" s="129"/>
    </row>
    <row r="39" spans="1:25" s="96" customFormat="1" ht="16.5" customHeight="1" x14ac:dyDescent="0.3">
      <c r="B39" s="120"/>
      <c r="C39" s="170"/>
      <c r="D39" s="171" t="s">
        <v>36</v>
      </c>
      <c r="E39" s="162"/>
      <c r="F39" s="162"/>
      <c r="G39" s="162"/>
      <c r="H39" s="162"/>
      <c r="I39" s="162"/>
      <c r="J39" s="162"/>
      <c r="K39" s="162"/>
      <c r="L39" s="160"/>
      <c r="M39" s="172"/>
      <c r="O39" s="171" t="s">
        <v>37</v>
      </c>
      <c r="P39" s="162"/>
      <c r="Q39" s="162"/>
      <c r="R39" s="162"/>
      <c r="S39" s="162"/>
      <c r="T39" s="166"/>
      <c r="U39" s="173"/>
      <c r="V39" s="129"/>
    </row>
    <row r="40" spans="1:25" s="96" customFormat="1" ht="16.5" customHeight="1" x14ac:dyDescent="0.3">
      <c r="B40" s="120"/>
      <c r="C40" s="170"/>
      <c r="D40" s="174" t="s">
        <v>38</v>
      </c>
      <c r="E40" s="175"/>
      <c r="F40" s="175"/>
      <c r="G40" s="140"/>
      <c r="H40" s="108"/>
      <c r="I40" s="176"/>
      <c r="J40" s="177" t="str" vm="1">
        <f>IF(E10&lt;&gt;"",E10,"")</f>
        <v>S</v>
      </c>
      <c r="K40" s="177" t="str">
        <f>IF(F10&lt;&gt;"",F10,"")</f>
        <v/>
      </c>
      <c r="L40" s="140"/>
      <c r="M40" s="178"/>
      <c r="N40" s="176"/>
      <c r="O40" s="179"/>
      <c r="S40" s="180" t="s">
        <v>39</v>
      </c>
      <c r="T40" s="181"/>
      <c r="U40" s="182"/>
      <c r="V40" s="129"/>
    </row>
    <row r="41" spans="1:25" s="96" customFormat="1" ht="16.5" customHeight="1" x14ac:dyDescent="0.3">
      <c r="B41" s="120"/>
      <c r="C41" s="170"/>
      <c r="D41" s="174"/>
      <c r="E41" s="175"/>
      <c r="F41" s="175"/>
      <c r="G41" s="140"/>
      <c r="H41" s="108"/>
      <c r="I41" s="176"/>
      <c r="J41" s="183">
        <v>5.2600000000000001E-2</v>
      </c>
      <c r="K41" s="259" t="str">
        <f>IF(K40="C",0.2366,"")</f>
        <v/>
      </c>
      <c r="L41" s="140"/>
      <c r="M41" s="178"/>
      <c r="N41" s="176"/>
      <c r="O41" s="179"/>
      <c r="R41" s="175"/>
      <c r="S41" s="184" t="s">
        <v>40</v>
      </c>
      <c r="T41" s="185" t="s" vm="14">
        <v>41</v>
      </c>
      <c r="U41" s="182"/>
      <c r="V41" s="129"/>
    </row>
    <row r="42" spans="1:25" s="96" customFormat="1" ht="16.5" customHeight="1" thickBot="1" x14ac:dyDescent="0.35">
      <c r="B42" s="120"/>
      <c r="C42" s="170"/>
      <c r="D42" s="174"/>
      <c r="E42" s="175"/>
      <c r="F42" s="175"/>
      <c r="G42" s="140"/>
      <c r="H42" s="108"/>
      <c r="I42" s="176"/>
      <c r="J42" s="175"/>
      <c r="K42" s="175"/>
      <c r="L42" s="140"/>
      <c r="M42" s="178"/>
      <c r="N42" s="176"/>
      <c r="O42" s="179"/>
      <c r="R42" s="186" t="s" vm="15">
        <v>42</v>
      </c>
      <c r="S42" s="187">
        <v>1</v>
      </c>
      <c r="T42" s="187">
        <v>1</v>
      </c>
      <c r="U42" s="182"/>
      <c r="V42" s="129"/>
    </row>
    <row r="43" spans="1:25" s="96" customFormat="1" ht="16.5" customHeight="1" thickTop="1" thickBot="1" x14ac:dyDescent="0.35">
      <c r="B43" s="120"/>
      <c r="C43" s="170"/>
      <c r="D43" s="174" t="s">
        <v>65</v>
      </c>
      <c r="E43" s="175"/>
      <c r="F43" s="175"/>
      <c r="G43" s="140"/>
      <c r="H43" s="108"/>
      <c r="I43" s="176"/>
      <c r="J43" s="188">
        <v>1.8475999999999999</v>
      </c>
      <c r="K43" s="189"/>
      <c r="L43" s="140"/>
      <c r="M43" s="178"/>
      <c r="N43" s="176"/>
      <c r="O43" s="179"/>
      <c r="R43" s="190" t="s" vm="16">
        <v>43</v>
      </c>
      <c r="S43" s="187">
        <v>0.91760000000000008</v>
      </c>
      <c r="T43" s="187">
        <v>0.92480000000000007</v>
      </c>
      <c r="U43" s="182"/>
      <c r="V43" s="129"/>
    </row>
    <row r="44" spans="1:25" s="96" customFormat="1" ht="16.5" customHeight="1" thickTop="1" thickBot="1" x14ac:dyDescent="0.35">
      <c r="B44" s="120"/>
      <c r="C44" s="170"/>
      <c r="D44" s="191"/>
      <c r="E44" s="192"/>
      <c r="F44" s="192"/>
      <c r="G44" s="193"/>
      <c r="H44" s="194"/>
      <c r="I44" s="195"/>
      <c r="J44" s="192"/>
      <c r="K44" s="192"/>
      <c r="L44" s="193"/>
      <c r="M44" s="196"/>
      <c r="N44" s="176"/>
      <c r="O44" s="179"/>
      <c r="R44" s="190" t="s" vm="17">
        <v>44</v>
      </c>
      <c r="S44" s="187">
        <v>0.83499999999999996</v>
      </c>
      <c r="T44" s="187">
        <v>0.84950000000000003</v>
      </c>
      <c r="U44" s="182"/>
      <c r="V44" s="129"/>
      <c r="Y44" s="96" t="str" vm="111">
        <f>$S$24</f>
        <v>DTA</v>
      </c>
    </row>
    <row r="45" spans="1:25" s="96" customFormat="1" ht="16.5" customHeight="1" thickTop="1" thickBot="1" x14ac:dyDescent="0.35">
      <c r="A45" s="130"/>
      <c r="B45" s="120"/>
      <c r="C45" s="170"/>
      <c r="D45" s="197" t="s">
        <v>45</v>
      </c>
      <c r="E45" s="198"/>
      <c r="F45" s="198"/>
      <c r="G45" s="198"/>
      <c r="H45" s="198"/>
      <c r="I45" s="198"/>
      <c r="J45" s="198"/>
      <c r="K45" s="198"/>
      <c r="L45" s="198"/>
      <c r="M45" s="199"/>
      <c r="N45" s="174"/>
      <c r="O45" s="179"/>
      <c r="R45" s="190" t="s" vm="18">
        <v>46</v>
      </c>
      <c r="S45" s="187">
        <v>0.75239999999999996</v>
      </c>
      <c r="T45" s="187">
        <v>0.77439999999999998</v>
      </c>
      <c r="U45" s="182"/>
      <c r="V45" s="129"/>
    </row>
    <row r="46" spans="1:25" s="96" customFormat="1" ht="16.5" customHeight="1" thickTop="1" thickBot="1" x14ac:dyDescent="0.35">
      <c r="A46" s="130"/>
      <c r="B46" s="120"/>
      <c r="C46" s="170"/>
      <c r="D46" s="200"/>
      <c r="E46" s="201"/>
      <c r="F46" s="201"/>
      <c r="G46" s="201"/>
      <c r="H46" s="201"/>
      <c r="I46" s="201"/>
      <c r="J46" s="201"/>
      <c r="K46" s="201"/>
      <c r="L46" s="201"/>
      <c r="M46" s="202"/>
      <c r="N46" s="174"/>
      <c r="O46" s="179"/>
      <c r="R46" s="190" t="s" vm="19">
        <v>47</v>
      </c>
      <c r="S46" s="187">
        <v>0.66949999999999998</v>
      </c>
      <c r="T46" s="187">
        <v>0.69900000000000007</v>
      </c>
      <c r="U46" s="182"/>
      <c r="V46" s="129"/>
    </row>
    <row r="47" spans="1:25" s="96" customFormat="1" ht="16.5" customHeight="1" thickTop="1" thickBot="1" x14ac:dyDescent="0.35">
      <c r="A47" s="130"/>
      <c r="B47" s="120"/>
      <c r="C47" s="170"/>
      <c r="D47" s="200"/>
      <c r="E47" s="201"/>
      <c r="F47" s="201"/>
      <c r="G47" s="201"/>
      <c r="H47" s="201"/>
      <c r="I47" s="201"/>
      <c r="J47" s="201"/>
      <c r="K47" s="201"/>
      <c r="L47" s="201"/>
      <c r="M47" s="202"/>
      <c r="N47" s="174"/>
      <c r="O47" s="179"/>
      <c r="R47" s="190" t="s" vm="20">
        <v>48</v>
      </c>
      <c r="S47" s="187">
        <v>0.58650000000000002</v>
      </c>
      <c r="T47" s="187">
        <v>0.5655</v>
      </c>
      <c r="U47" s="182"/>
      <c r="V47" s="129"/>
    </row>
    <row r="48" spans="1:25" s="96" customFormat="1" ht="16.5" customHeight="1" thickTop="1" thickBot="1" x14ac:dyDescent="0.35">
      <c r="A48" s="130"/>
      <c r="B48" s="120"/>
      <c r="C48" s="170"/>
      <c r="D48" s="200"/>
      <c r="E48" s="201"/>
      <c r="F48" s="201"/>
      <c r="G48" s="201"/>
      <c r="H48" s="201"/>
      <c r="I48" s="201"/>
      <c r="J48" s="201"/>
      <c r="K48" s="201"/>
      <c r="L48" s="201"/>
      <c r="M48" s="202"/>
      <c r="N48" s="174"/>
      <c r="O48" s="179"/>
      <c r="R48" s="190" t="s" vm="21">
        <v>49</v>
      </c>
      <c r="S48" s="187">
        <v>0.50360000000000005</v>
      </c>
      <c r="T48" s="187">
        <v>0.4899</v>
      </c>
      <c r="U48" s="182"/>
      <c r="V48" s="129"/>
    </row>
    <row r="49" spans="1:22" s="96" customFormat="1" ht="16.5" customHeight="1" thickTop="1" thickBot="1" x14ac:dyDescent="0.35">
      <c r="A49" s="130"/>
      <c r="B49" s="120"/>
      <c r="C49" s="170"/>
      <c r="D49" s="200"/>
      <c r="E49" s="201"/>
      <c r="F49" s="201"/>
      <c r="G49" s="201"/>
      <c r="H49" s="201"/>
      <c r="I49" s="201"/>
      <c r="J49" s="201"/>
      <c r="K49" s="201"/>
      <c r="L49" s="201"/>
      <c r="M49" s="202"/>
      <c r="N49" s="174"/>
      <c r="O49" s="179"/>
      <c r="R49" s="190" t="s" vm="22">
        <v>50</v>
      </c>
      <c r="S49" s="187">
        <v>0.42060000000000003</v>
      </c>
      <c r="T49" s="187">
        <v>0.41600000000000004</v>
      </c>
      <c r="U49" s="182"/>
      <c r="V49" s="129"/>
    </row>
    <row r="50" spans="1:22" s="96" customFormat="1" ht="16.5" customHeight="1" thickTop="1" thickBot="1" x14ac:dyDescent="0.35">
      <c r="A50" s="130"/>
      <c r="B50" s="120"/>
      <c r="C50" s="170"/>
      <c r="D50" s="200"/>
      <c r="E50" s="201"/>
      <c r="F50" s="201"/>
      <c r="G50" s="201"/>
      <c r="H50" s="201"/>
      <c r="I50" s="201"/>
      <c r="J50" s="201"/>
      <c r="K50" s="201"/>
      <c r="L50" s="201"/>
      <c r="M50" s="202"/>
      <c r="N50" s="174"/>
      <c r="O50" s="179"/>
      <c r="R50" s="190" t="s" vm="23">
        <v>51</v>
      </c>
      <c r="S50" s="187">
        <v>0.33710000000000001</v>
      </c>
      <c r="T50" s="187">
        <v>0.34240000000000004</v>
      </c>
      <c r="U50" s="182"/>
      <c r="V50" s="129"/>
    </row>
    <row r="51" spans="1:22" s="96" customFormat="1" ht="16.5" customHeight="1" thickTop="1" thickBot="1" x14ac:dyDescent="0.35">
      <c r="A51" s="130"/>
      <c r="B51" s="120"/>
      <c r="C51" s="170"/>
      <c r="D51" s="200"/>
      <c r="E51" s="201"/>
      <c r="F51" s="201"/>
      <c r="G51" s="201"/>
      <c r="H51" s="201"/>
      <c r="I51" s="201"/>
      <c r="J51" s="201"/>
      <c r="K51" s="201"/>
      <c r="L51" s="201"/>
      <c r="M51" s="202"/>
      <c r="N51" s="174"/>
      <c r="O51" s="179"/>
      <c r="R51" s="190" t="s" vm="24">
        <v>52</v>
      </c>
      <c r="S51" s="187">
        <v>0.25569999999999998</v>
      </c>
      <c r="T51" s="187">
        <v>0.26669999999999999</v>
      </c>
      <c r="U51" s="182"/>
      <c r="V51" s="129"/>
    </row>
    <row r="52" spans="1:22" s="96" customFormat="1" ht="16.5" customHeight="1" thickTop="1" thickBot="1" x14ac:dyDescent="0.35">
      <c r="A52" s="130"/>
      <c r="B52" s="120"/>
      <c r="C52" s="170"/>
      <c r="D52" s="200"/>
      <c r="E52" s="201"/>
      <c r="F52" s="201"/>
      <c r="G52" s="201"/>
      <c r="H52" s="201"/>
      <c r="I52" s="201"/>
      <c r="J52" s="201"/>
      <c r="K52" s="201"/>
      <c r="L52" s="201"/>
      <c r="M52" s="202"/>
      <c r="N52" s="174"/>
      <c r="O52" s="179"/>
      <c r="R52" s="190" t="s" vm="25">
        <v>53</v>
      </c>
      <c r="S52" s="187">
        <v>0.17149999999999999</v>
      </c>
      <c r="T52" s="187">
        <v>0.19089999999999999</v>
      </c>
      <c r="U52" s="182"/>
      <c r="V52" s="129"/>
    </row>
    <row r="53" spans="1:22" s="96" customFormat="1" ht="16.5" customHeight="1" thickTop="1" x14ac:dyDescent="0.3">
      <c r="A53" s="130"/>
      <c r="B53" s="120"/>
      <c r="C53" s="170"/>
      <c r="D53" s="203"/>
      <c r="E53" s="204"/>
      <c r="F53" s="204"/>
      <c r="G53" s="204"/>
      <c r="H53" s="204"/>
      <c r="I53" s="204"/>
      <c r="J53" s="204"/>
      <c r="K53" s="204"/>
      <c r="L53" s="204"/>
      <c r="M53" s="205"/>
      <c r="N53" s="206"/>
      <c r="O53" s="179"/>
      <c r="R53" s="207" t="s" vm="26">
        <v>54</v>
      </c>
      <c r="S53" s="187">
        <v>8.6400000000000005E-2</v>
      </c>
      <c r="T53" s="187">
        <v>0.1148</v>
      </c>
      <c r="U53" s="182"/>
      <c r="V53" s="129"/>
    </row>
    <row r="54" spans="1:22" s="96" customFormat="1" ht="16.5" customHeight="1" x14ac:dyDescent="0.3">
      <c r="A54" s="130"/>
      <c r="B54" s="120"/>
      <c r="C54" s="170"/>
      <c r="D54" s="208"/>
      <c r="E54" s="208"/>
      <c r="F54" s="208"/>
      <c r="G54" s="208"/>
      <c r="H54" s="208"/>
      <c r="I54" s="208"/>
      <c r="J54" s="208"/>
      <c r="K54" s="208"/>
      <c r="L54" s="208"/>
      <c r="M54" s="208"/>
      <c r="N54" s="209"/>
      <c r="O54" s="210"/>
      <c r="P54" s="192"/>
      <c r="Q54" s="193"/>
      <c r="R54" s="194"/>
      <c r="S54" s="195"/>
      <c r="T54" s="211"/>
      <c r="U54" s="212"/>
      <c r="V54" s="129"/>
    </row>
    <row r="55" spans="1:22" s="96" customFormat="1" ht="24" customHeight="1" thickBot="1" x14ac:dyDescent="0.35">
      <c r="A55" s="130"/>
      <c r="B55" s="120"/>
      <c r="C55" s="213"/>
      <c r="D55" s="214" t="s">
        <v>55</v>
      </c>
      <c r="E55" s="162"/>
      <c r="F55" s="162"/>
      <c r="G55" s="162"/>
      <c r="H55" s="162"/>
      <c r="I55" s="162"/>
      <c r="J55" s="162"/>
      <c r="K55" s="162"/>
      <c r="L55" s="162"/>
      <c r="M55" s="162"/>
      <c r="N55" s="162"/>
      <c r="O55" s="162"/>
      <c r="P55" s="162"/>
      <c r="Q55" s="162"/>
      <c r="R55" s="162"/>
      <c r="S55" s="162"/>
      <c r="T55" s="162"/>
      <c r="U55" s="215"/>
      <c r="V55" s="129"/>
    </row>
    <row r="56" spans="1:22" s="96" customFormat="1" ht="35.1" customHeight="1" thickTop="1" thickBot="1" x14ac:dyDescent="0.35">
      <c r="B56" s="120"/>
      <c r="C56" s="179"/>
      <c r="D56" s="216" t="s">
        <v>56</v>
      </c>
      <c r="E56" s="217"/>
      <c r="F56" s="217"/>
      <c r="G56" s="217"/>
      <c r="H56" s="217"/>
      <c r="I56" s="217"/>
      <c r="J56" s="217"/>
      <c r="K56" s="217"/>
      <c r="L56" s="217"/>
      <c r="M56" s="217"/>
      <c r="N56" s="217"/>
      <c r="O56" s="217"/>
      <c r="P56" s="217"/>
      <c r="Q56" s="217"/>
      <c r="R56" s="217"/>
      <c r="S56" s="217"/>
      <c r="T56" s="218"/>
      <c r="U56" s="219"/>
      <c r="V56" s="129"/>
    </row>
    <row r="57" spans="1:22" s="96" customFormat="1" ht="16.5" customHeight="1" thickTop="1" thickBot="1" x14ac:dyDescent="0.35">
      <c r="A57" s="130"/>
      <c r="B57" s="120"/>
      <c r="C57" s="179"/>
      <c r="U57" s="219"/>
      <c r="V57" s="129"/>
    </row>
    <row r="58" spans="1:22" s="96" customFormat="1" ht="16.5" customHeight="1" thickTop="1" thickBot="1" x14ac:dyDescent="0.35">
      <c r="A58" s="130"/>
      <c r="B58" s="120"/>
      <c r="C58" s="220"/>
      <c r="D58" s="176" t="s">
        <v>57</v>
      </c>
      <c r="E58" s="175"/>
      <c r="F58" s="230" t="s" vm="20">
        <v>48</v>
      </c>
      <c r="G58" s="140"/>
      <c r="H58" s="108"/>
      <c r="I58" s="176" t="s">
        <v>58</v>
      </c>
      <c r="J58" s="230" t="s" vm="120">
        <v>22</v>
      </c>
      <c r="K58" s="175"/>
      <c r="L58" s="140"/>
      <c r="M58" s="108"/>
      <c r="N58" s="176"/>
      <c r="O58" s="175"/>
      <c r="P58" s="175"/>
      <c r="Q58" s="140"/>
      <c r="R58" s="108"/>
      <c r="S58" s="176"/>
      <c r="T58" s="175"/>
      <c r="U58" s="182"/>
      <c r="V58" s="129"/>
    </row>
    <row r="59" spans="1:22" s="96" customFormat="1" ht="12" customHeight="1" thickTop="1" x14ac:dyDescent="0.3">
      <c r="A59" s="130"/>
      <c r="B59" s="120"/>
      <c r="C59" s="220"/>
      <c r="D59" s="176"/>
      <c r="E59" s="175"/>
      <c r="F59" s="233"/>
      <c r="G59" s="140"/>
      <c r="H59" s="108"/>
      <c r="I59" s="176"/>
      <c r="J59" s="176"/>
      <c r="K59" s="175"/>
      <c r="L59" s="140"/>
      <c r="M59" s="108"/>
      <c r="N59" s="176"/>
      <c r="O59" s="175"/>
      <c r="P59" s="175"/>
      <c r="Q59" s="140"/>
      <c r="R59" s="108"/>
      <c r="S59" s="176"/>
      <c r="T59" s="175"/>
      <c r="U59" s="182"/>
      <c r="V59" s="129"/>
    </row>
    <row r="60" spans="1:22" s="96" customFormat="1" ht="16.5" customHeight="1" x14ac:dyDescent="0.3">
      <c r="A60" s="130"/>
      <c r="B60" s="120"/>
      <c r="C60" s="220"/>
      <c r="D60" s="176" t="s">
        <v>19</v>
      </c>
      <c r="E60" s="223" t="s">
        <v>40</v>
      </c>
      <c r="F60" s="224" t="s" vm="14">
        <v>41</v>
      </c>
      <c r="G60" s="140"/>
      <c r="H60" s="108"/>
      <c r="I60" s="176" t="s">
        <v>19</v>
      </c>
      <c r="J60" s="223" t="s">
        <v>40</v>
      </c>
      <c r="K60" s="224" t="s" vm="14">
        <v>41</v>
      </c>
      <c r="L60" s="140"/>
      <c r="M60" s="108"/>
      <c r="N60" s="176" t="s">
        <v>19</v>
      </c>
      <c r="O60" s="223" t="s">
        <v>40</v>
      </c>
      <c r="P60" s="224" t="s" vm="14">
        <v>41</v>
      </c>
      <c r="Q60" s="140"/>
      <c r="R60" s="108"/>
      <c r="S60" s="176" t="s">
        <v>19</v>
      </c>
      <c r="T60" s="223" t="s">
        <v>40</v>
      </c>
      <c r="U60" s="224" t="s" vm="14">
        <v>41</v>
      </c>
      <c r="V60" s="129"/>
    </row>
    <row r="61" spans="1:22" s="96" customFormat="1" ht="16.5" customHeight="1" x14ac:dyDescent="0.3">
      <c r="A61" s="130"/>
      <c r="B61" s="120"/>
      <c r="C61" s="225" t="s">
        <v>59</v>
      </c>
      <c r="D61" s="226">
        <f>$D$11</f>
        <v>0</v>
      </c>
      <c r="E61" s="153" t="str">
        <f>IFERROR(ROUND(VLOOKUP($F$58,$R$42:$T$53,2,FALSE)*VLOOKUP(D61,$D$11:$F$20,IF($J$58="S",2,3),FALSE),0),"")</f>
        <v/>
      </c>
      <c r="F61" s="151" t="str">
        <f>IFERROR(ROUND(VLOOKUP($F$58,$R$42:$T$53,3,FALSE)*VLOOKUP(D61,$D$11:$F$20,IF($J$58="S",2,3),FALSE),0),"")</f>
        <v/>
      </c>
      <c r="G61" s="140"/>
      <c r="H61" s="227" t="s" vm="68">
        <v>73</v>
      </c>
      <c r="I61" s="226" t="str" vm="89">
        <f>$I$11</f>
        <v>M0-0</v>
      </c>
      <c r="J61" s="153">
        <f>IFERROR(ROUND(VLOOKUP($F$58,$R$42:$T$53,2,FALSE)*VLOOKUP(I61,$I$11:$K$20,IF($J$58="S",2,3),FALSE),0),"")</f>
        <v>40151</v>
      </c>
      <c r="K61" s="151">
        <f>IFERROR(ROUND(VLOOKUP($F$58,$R$42:$T$53,3,FALSE)*VLOOKUP(I61,$I$11:$K$20,IF($J$58="S",2,3),FALSE),0),"")</f>
        <v>38713</v>
      </c>
      <c r="L61" s="140"/>
      <c r="M61" s="227" t="s" vm="69">
        <v>69</v>
      </c>
      <c r="N61" s="226" t="str" vm="91">
        <f>$N$11</f>
        <v>B0-0</v>
      </c>
      <c r="O61" s="153">
        <f>IFERROR(ROUND(VLOOKUP($F$58,$R$42:$T$53,2,FALSE)*VLOOKUP(N61,$N$11:$P$20,IF($J$58="S",2,3),FALSE),0),"")</f>
        <v>24370</v>
      </c>
      <c r="P61" s="151">
        <f>IFERROR(ROUND(VLOOKUP($F$58,$R$42:$T$53,3,FALSE)*VLOOKUP(N61,$N$11:$P$20,IF($J$58="S",2,3),FALSE),0),"")</f>
        <v>23497</v>
      </c>
      <c r="Q61" s="140"/>
      <c r="R61" s="227" t="s">
        <v>76</v>
      </c>
      <c r="S61" s="226">
        <f>$S$11</f>
        <v>0</v>
      </c>
      <c r="T61" s="153" t="str">
        <f>IFERROR(ROUND(VLOOKUP($F$58,$R$42:$T$53,2,FALSE)*VLOOKUP(S61,$S$11:$U$20,IF($J$58="S",2,3),FALSE),0),"")</f>
        <v/>
      </c>
      <c r="U61" s="229" t="str">
        <f>IFERROR(ROUND(VLOOKUP($F$58,$R$42:$T$53,3,FALSE)*VLOOKUP(S61,$S$11:$U$20,IF($J$58="S",2,3),FALSE),0),"")</f>
        <v/>
      </c>
      <c r="V61" s="129"/>
    </row>
    <row r="62" spans="1:22" s="96" customFormat="1" ht="12" customHeight="1" thickBot="1" x14ac:dyDescent="0.35">
      <c r="A62" s="130"/>
      <c r="B62" s="120"/>
      <c r="C62" s="220"/>
      <c r="D62" s="176"/>
      <c r="E62" s="175"/>
      <c r="F62" s="175"/>
      <c r="G62" s="140"/>
      <c r="H62" s="108"/>
      <c r="I62" s="176"/>
      <c r="J62" s="175"/>
      <c r="K62" s="175"/>
      <c r="L62" s="140"/>
      <c r="M62" s="108"/>
      <c r="N62" s="176"/>
      <c r="O62" s="175"/>
      <c r="P62" s="175"/>
      <c r="Q62" s="140"/>
      <c r="R62" s="108"/>
      <c r="S62" s="176"/>
      <c r="T62" s="175"/>
      <c r="U62" s="182"/>
      <c r="V62" s="129"/>
    </row>
    <row r="63" spans="1:22" s="96" customFormat="1" ht="16.5" customHeight="1" thickTop="1" thickBot="1" x14ac:dyDescent="0.35">
      <c r="A63" s="130"/>
      <c r="B63" s="120"/>
      <c r="C63" s="220"/>
      <c r="D63" s="176" t="s">
        <v>60</v>
      </c>
      <c r="E63" s="175"/>
      <c r="F63" s="230" t="s" vm="20">
        <v>48</v>
      </c>
      <c r="G63" s="152"/>
      <c r="H63" s="231"/>
      <c r="I63" s="176" t="s">
        <v>58</v>
      </c>
      <c r="J63" s="230" t="s" vm="120">
        <v>22</v>
      </c>
      <c r="K63" s="175"/>
      <c r="L63" s="140"/>
      <c r="M63" s="108"/>
      <c r="N63" s="176"/>
      <c r="O63" s="175"/>
      <c r="P63" s="175"/>
      <c r="Q63" s="140"/>
      <c r="R63" s="108"/>
      <c r="S63" s="176"/>
      <c r="T63" s="175"/>
      <c r="U63" s="182"/>
      <c r="V63" s="129"/>
    </row>
    <row r="64" spans="1:22" s="96" customFormat="1" ht="12" customHeight="1" thickTop="1" x14ac:dyDescent="0.3">
      <c r="A64" s="130"/>
      <c r="B64" s="120"/>
      <c r="C64" s="220"/>
      <c r="D64" s="176"/>
      <c r="E64" s="175"/>
      <c r="F64" s="233"/>
      <c r="G64" s="140"/>
      <c r="H64" s="108"/>
      <c r="I64" s="176"/>
      <c r="J64" s="176"/>
      <c r="K64" s="175"/>
      <c r="L64" s="140"/>
      <c r="M64" s="108"/>
      <c r="N64" s="176"/>
      <c r="O64" s="175"/>
      <c r="P64" s="175"/>
      <c r="Q64" s="140"/>
      <c r="R64" s="108"/>
      <c r="S64" s="176"/>
      <c r="T64" s="175"/>
      <c r="U64" s="182"/>
      <c r="V64" s="129"/>
    </row>
    <row r="65" spans="1:40" s="96" customFormat="1" ht="16.5" customHeight="1" x14ac:dyDescent="0.3">
      <c r="A65" s="130"/>
      <c r="B65" s="120"/>
      <c r="C65" s="220"/>
      <c r="D65" s="176" t="s">
        <v>19</v>
      </c>
      <c r="E65" s="223" t="s">
        <v>40</v>
      </c>
      <c r="F65" s="224" t="s" vm="14">
        <v>41</v>
      </c>
      <c r="G65" s="140"/>
      <c r="H65" s="108"/>
      <c r="I65" s="176" t="s">
        <v>19</v>
      </c>
      <c r="J65" s="223" t="s">
        <v>40</v>
      </c>
      <c r="K65" s="224" t="s" vm="14">
        <v>41</v>
      </c>
      <c r="L65" s="140"/>
      <c r="M65" s="108"/>
      <c r="N65" s="176" t="s">
        <v>19</v>
      </c>
      <c r="O65" s="223" t="s">
        <v>40</v>
      </c>
      <c r="P65" s="224" t="s" vm="14">
        <v>41</v>
      </c>
      <c r="Q65" s="140"/>
      <c r="R65" s="108"/>
      <c r="S65" s="176" t="s">
        <v>19</v>
      </c>
      <c r="T65" s="223" t="s">
        <v>40</v>
      </c>
      <c r="U65" s="224" t="s" vm="14">
        <v>41</v>
      </c>
      <c r="V65" s="129"/>
    </row>
    <row r="66" spans="1:40" s="96" customFormat="1" ht="16.5" customHeight="1" x14ac:dyDescent="0.3">
      <c r="A66" s="130"/>
      <c r="B66" s="120"/>
      <c r="C66" s="225" t="s">
        <v>59</v>
      </c>
      <c r="D66" s="226">
        <f>$D$24</f>
        <v>0</v>
      </c>
      <c r="E66" s="153" t="str">
        <f>IFERROR(ROUND(VLOOKUP($F$63,$R$42:$T$53,2,FALSE)*VLOOKUP(D66,$D$24:$F$35,IF($J$63="S",2,3),FALSE),0),"")</f>
        <v/>
      </c>
      <c r="F66" s="151" t="str">
        <f>IFERROR(ROUND(VLOOKUP($F$63,$R$42:$T$53,3,FALSE)*VLOOKUP(D66,$D$24:$F$35,IF($J$58="S",2,3),FALSE),0),"")</f>
        <v/>
      </c>
      <c r="G66" s="140"/>
      <c r="H66" s="227" t="s" vm="68">
        <v>73</v>
      </c>
      <c r="I66" s="226">
        <f>$I$24</f>
        <v>0</v>
      </c>
      <c r="J66" s="153" t="str">
        <f>IFERROR(ROUND(VLOOKUP($F$63,$R$42:$T$53,2,FALSE)*VLOOKUP(I66,$I$24:$K$35,IF($J$63="S",2,3),FALSE),0),"")</f>
        <v/>
      </c>
      <c r="K66" s="151" t="str">
        <f>IFERROR(ROUND(VLOOKUP($F$63,$R$42:$T$53,3,FALSE)*VLOOKUP(I66,$I$24:$K$35,IF($J$63="S",2,3),FALSE),0),"")</f>
        <v/>
      </c>
      <c r="L66" s="140"/>
      <c r="M66" s="227" t="s" vm="69">
        <v>69</v>
      </c>
      <c r="N66" s="226" t="str" vm="109">
        <f>$N$24</f>
        <v>CTA</v>
      </c>
      <c r="O66" s="153">
        <f>IFERROR(ROUND(VLOOKUP($F$63,$R$42:$T$53,2,FALSE)*VLOOKUP(N66,$N$24:$P$35,IF($J$63="S",2,3),FALSE),0),"")</f>
        <v>31037</v>
      </c>
      <c r="P66" s="151">
        <f>IFERROR(ROUND(VLOOKUP($F$63,$R$42:$T$53,3,FALSE)*VLOOKUP(N66,$N$24:$P$35,IF($J$63="S",2,3),FALSE),0),"")</f>
        <v>29926</v>
      </c>
      <c r="Q66" s="140"/>
      <c r="R66" s="227" t="s">
        <v>76</v>
      </c>
      <c r="S66" s="226" t="str" vm="111">
        <f>$S$24</f>
        <v>DTA</v>
      </c>
      <c r="T66" s="153">
        <f>IFERROR(ROUND(VLOOKUP($F$63,$R$42:$T$53,2,FALSE)*VLOOKUP(S66,$S$24:$U$35,IF($J$63="S",2,3),FALSE),0),"")</f>
        <v>26847</v>
      </c>
      <c r="U66" s="229">
        <f>IFERROR(ROUND(VLOOKUP($F$63,$R$42:$T$53,3,FALSE)*VLOOKUP(S66,$S$24:$U$35,IF($J$63="S",2,3),FALSE),0),"")</f>
        <v>25886</v>
      </c>
      <c r="V66" s="129"/>
    </row>
    <row r="67" spans="1:40" s="96" customFormat="1" ht="16.5" customHeight="1" x14ac:dyDescent="0.3">
      <c r="A67" s="130"/>
      <c r="B67" s="120"/>
      <c r="C67" s="234" t="s">
        <v>66</v>
      </c>
      <c r="D67" s="235"/>
      <c r="E67" s="235"/>
      <c r="F67" s="235"/>
      <c r="G67" s="236"/>
      <c r="H67" s="235" t="s">
        <v>67</v>
      </c>
      <c r="I67" s="235"/>
      <c r="J67" s="235"/>
      <c r="K67" s="235"/>
      <c r="L67" s="236"/>
      <c r="M67" s="237"/>
      <c r="N67" s="238">
        <v>44741.15007133488</v>
      </c>
      <c r="O67" s="238"/>
      <c r="P67" s="238"/>
      <c r="Q67" s="238"/>
      <c r="R67" s="238"/>
      <c r="S67" s="239" t="s">
        <v>68</v>
      </c>
      <c r="T67" s="240"/>
      <c r="U67" s="241"/>
      <c r="V67" s="129"/>
    </row>
    <row r="68" spans="1:40" s="96" customFormat="1" ht="10.199999999999999" customHeight="1" x14ac:dyDescent="0.3">
      <c r="A68" s="130"/>
      <c r="B68" s="242"/>
      <c r="C68" s="243"/>
      <c r="D68" s="243"/>
      <c r="E68" s="243"/>
      <c r="F68" s="243"/>
      <c r="G68" s="243"/>
      <c r="H68" s="243"/>
      <c r="I68" s="243"/>
      <c r="J68" s="243"/>
      <c r="K68" s="243"/>
      <c r="L68" s="243"/>
      <c r="M68" s="243"/>
      <c r="N68" s="243"/>
      <c r="O68" s="243"/>
      <c r="P68" s="243"/>
      <c r="Q68" s="243"/>
      <c r="R68" s="243"/>
      <c r="S68" s="243"/>
      <c r="T68" s="243"/>
      <c r="U68" s="243"/>
      <c r="V68" s="244"/>
    </row>
    <row r="69" spans="1:40" s="96" customFormat="1" ht="8.1" customHeight="1" x14ac:dyDescent="0.3">
      <c r="A69" s="130"/>
      <c r="C69" s="140"/>
      <c r="D69" s="158"/>
      <c r="G69" s="140"/>
      <c r="H69" s="140"/>
      <c r="I69" s="158"/>
      <c r="L69" s="140"/>
      <c r="M69" s="140"/>
      <c r="N69" s="158"/>
      <c r="Q69" s="140"/>
      <c r="R69" s="140"/>
      <c r="S69" s="158"/>
    </row>
    <row r="70" spans="1:40" s="96" customFormat="1" ht="8.1" customHeight="1" x14ac:dyDescent="0.3">
      <c r="A70" s="130"/>
      <c r="C70" s="140"/>
      <c r="D70" s="158"/>
      <c r="G70" s="140"/>
      <c r="H70" s="140"/>
      <c r="I70" s="158"/>
      <c r="L70" s="140"/>
      <c r="M70" s="140"/>
      <c r="N70" s="158"/>
      <c r="Q70" s="140"/>
      <c r="R70" s="140"/>
      <c r="S70" s="158"/>
    </row>
    <row r="71" spans="1:40" ht="12" customHeight="1" x14ac:dyDescent="0.3">
      <c r="F71" s="247"/>
      <c r="G71" s="248"/>
      <c r="H71" s="249"/>
      <c r="I71" s="250"/>
      <c r="J71" s="247"/>
      <c r="K71" s="247"/>
      <c r="L71" s="248"/>
      <c r="M71" s="249"/>
      <c r="N71" s="250"/>
      <c r="O71" s="247"/>
      <c r="P71" s="247"/>
      <c r="Q71" s="248"/>
      <c r="R71" s="249"/>
      <c r="S71" s="250"/>
      <c r="T71" s="247"/>
      <c r="U71" s="247"/>
      <c r="AK71" s="130"/>
      <c r="AL71" s="130"/>
      <c r="AM71" s="130"/>
      <c r="AN71" s="130"/>
    </row>
    <row r="72" spans="1:40" ht="12" customHeight="1" x14ac:dyDescent="0.3">
      <c r="F72" s="247"/>
      <c r="G72" s="91"/>
      <c r="H72" s="140"/>
      <c r="I72" s="96"/>
      <c r="J72" s="247"/>
      <c r="K72" s="247"/>
      <c r="L72" s="91"/>
      <c r="M72" s="140"/>
      <c r="N72" s="96"/>
      <c r="O72" s="247"/>
      <c r="P72" s="247"/>
      <c r="Q72" s="91"/>
      <c r="R72" s="140"/>
      <c r="S72" s="96"/>
      <c r="T72" s="247"/>
      <c r="U72" s="247"/>
      <c r="AK72" s="130"/>
      <c r="AL72" s="130"/>
      <c r="AM72" s="130"/>
      <c r="AN72" s="130"/>
    </row>
    <row r="73" spans="1:40" ht="12" customHeight="1" x14ac:dyDescent="0.25">
      <c r="F73" s="247"/>
      <c r="G73" s="251"/>
      <c r="H73" s="92"/>
      <c r="I73" s="93"/>
      <c r="J73" s="247"/>
      <c r="K73" s="247"/>
      <c r="L73" s="251"/>
      <c r="M73" s="92"/>
      <c r="N73" s="93"/>
      <c r="O73" s="247"/>
      <c r="P73" s="247"/>
      <c r="Q73" s="251"/>
      <c r="R73" s="92"/>
      <c r="S73" s="93"/>
      <c r="T73" s="247"/>
      <c r="U73" s="247"/>
      <c r="AK73" s="130"/>
      <c r="AL73" s="130"/>
      <c r="AM73" s="130"/>
      <c r="AN73" s="130"/>
    </row>
    <row r="74" spans="1:40" ht="12" customHeight="1" x14ac:dyDescent="0.25">
      <c r="F74" s="247"/>
      <c r="G74" s="251"/>
      <c r="H74" s="92"/>
      <c r="I74" s="93"/>
      <c r="J74" s="247"/>
      <c r="K74" s="247"/>
      <c r="L74" s="251"/>
      <c r="M74" s="92"/>
      <c r="N74" s="93"/>
      <c r="O74" s="247"/>
      <c r="P74" s="247"/>
      <c r="Q74" s="251"/>
      <c r="R74" s="92"/>
      <c r="S74" s="93"/>
      <c r="T74" s="247"/>
      <c r="U74" s="247"/>
      <c r="AK74" s="130"/>
      <c r="AL74" s="130"/>
      <c r="AM74" s="130"/>
      <c r="AN74" s="130"/>
    </row>
    <row r="75" spans="1:40" ht="12" customHeight="1" x14ac:dyDescent="0.3">
      <c r="F75" s="247"/>
      <c r="H75" s="140"/>
      <c r="I75" s="158"/>
      <c r="J75" s="247"/>
      <c r="K75" s="247"/>
      <c r="M75" s="140"/>
      <c r="N75" s="158"/>
      <c r="O75" s="247"/>
      <c r="P75" s="247"/>
      <c r="R75" s="140"/>
      <c r="S75" s="158"/>
      <c r="T75" s="247"/>
      <c r="U75" s="247"/>
      <c r="AK75" s="130"/>
      <c r="AL75" s="130"/>
      <c r="AM75" s="130"/>
      <c r="AN75" s="130"/>
    </row>
    <row r="76" spans="1:40" s="115" customFormat="1" ht="15" customHeight="1" x14ac:dyDescent="0.3">
      <c r="C76" s="108"/>
      <c r="D76" s="252"/>
      <c r="E76" s="247"/>
      <c r="F76" s="247"/>
      <c r="H76" s="108"/>
      <c r="I76" s="252"/>
      <c r="J76" s="247"/>
      <c r="K76" s="247"/>
      <c r="M76" s="108"/>
      <c r="N76" s="252"/>
      <c r="O76" s="247"/>
      <c r="P76" s="247"/>
      <c r="R76" s="108"/>
      <c r="S76" s="252"/>
      <c r="T76" s="247"/>
      <c r="U76" s="247"/>
    </row>
    <row r="77" spans="1:40" s="119" customFormat="1" ht="15" customHeight="1" x14ac:dyDescent="0.25">
      <c r="A77" s="95"/>
      <c r="C77" s="121"/>
      <c r="D77" s="122"/>
      <c r="E77" s="247"/>
      <c r="F77" s="247"/>
      <c r="H77" s="121"/>
      <c r="I77" s="122"/>
      <c r="J77" s="247"/>
      <c r="K77" s="247"/>
      <c r="M77" s="121"/>
      <c r="N77" s="122"/>
      <c r="O77" s="247"/>
      <c r="P77" s="247"/>
      <c r="R77" s="121"/>
      <c r="S77" s="122"/>
      <c r="T77" s="247"/>
      <c r="U77" s="247"/>
    </row>
    <row r="78" spans="1:40" x14ac:dyDescent="0.25">
      <c r="A78" s="95"/>
    </row>
    <row r="80" spans="1:40" ht="15" customHeight="1" x14ac:dyDescent="0.25">
      <c r="A80" s="95"/>
      <c r="C80" s="140"/>
      <c r="D80" s="158"/>
      <c r="E80" s="96"/>
      <c r="F80" s="96"/>
      <c r="G80" s="96"/>
      <c r="H80" s="140"/>
      <c r="I80" s="158"/>
      <c r="J80" s="96"/>
      <c r="K80" s="96"/>
      <c r="L80" s="96"/>
      <c r="M80" s="140"/>
      <c r="N80" s="158"/>
      <c r="O80" s="96"/>
      <c r="P80" s="96"/>
      <c r="Q80" s="96"/>
      <c r="R80" s="140"/>
      <c r="S80" s="158"/>
      <c r="T80" s="96"/>
      <c r="U80" s="96"/>
      <c r="AK80" s="130"/>
      <c r="AL80" s="130"/>
      <c r="AM80" s="130"/>
      <c r="AN80" s="130"/>
    </row>
    <row r="81" spans="1:19" s="96" customFormat="1" ht="15" customHeight="1" x14ac:dyDescent="0.25">
      <c r="A81" s="95"/>
      <c r="C81" s="140"/>
      <c r="D81" s="158"/>
      <c r="H81" s="140"/>
      <c r="I81" s="158"/>
      <c r="M81" s="140"/>
      <c r="N81" s="158"/>
      <c r="R81" s="140"/>
      <c r="S81" s="158"/>
    </row>
    <row r="82" spans="1:19" s="96" customFormat="1" ht="15" customHeight="1" x14ac:dyDescent="0.25">
      <c r="A82" s="93"/>
      <c r="C82" s="140"/>
      <c r="D82" s="158"/>
      <c r="H82" s="140"/>
      <c r="I82" s="158"/>
      <c r="M82" s="140"/>
      <c r="N82" s="158"/>
      <c r="R82" s="140"/>
      <c r="S82" s="158"/>
    </row>
    <row r="83" spans="1:19" s="96" customFormat="1" x14ac:dyDescent="0.3">
      <c r="A83" s="130"/>
      <c r="C83" s="140"/>
      <c r="D83" s="158"/>
      <c r="G83" s="140"/>
      <c r="H83" s="140"/>
      <c r="I83" s="158"/>
      <c r="L83" s="140"/>
      <c r="M83" s="140"/>
      <c r="N83" s="158"/>
      <c r="Q83" s="140"/>
      <c r="R83" s="140"/>
      <c r="S83" s="158"/>
    </row>
    <row r="84" spans="1:19" s="96" customFormat="1" x14ac:dyDescent="0.3">
      <c r="A84" s="130"/>
      <c r="C84" s="140"/>
      <c r="D84" s="158"/>
      <c r="G84" s="140"/>
      <c r="H84" s="140"/>
      <c r="I84" s="158"/>
      <c r="L84" s="140"/>
      <c r="M84" s="140"/>
      <c r="N84" s="158"/>
      <c r="Q84" s="140"/>
      <c r="R84" s="140"/>
      <c r="S84" s="158"/>
    </row>
    <row r="85" spans="1:19" s="96" customFormat="1" x14ac:dyDescent="0.3">
      <c r="A85" s="130"/>
      <c r="C85" s="140"/>
      <c r="D85" s="158"/>
      <c r="G85" s="140"/>
      <c r="H85" s="140"/>
      <c r="I85" s="158"/>
      <c r="L85" s="140"/>
      <c r="M85" s="140"/>
      <c r="N85" s="158"/>
      <c r="Q85" s="140"/>
      <c r="R85" s="140"/>
      <c r="S85" s="158"/>
    </row>
    <row r="86" spans="1:19" s="96" customFormat="1" x14ac:dyDescent="0.3">
      <c r="A86" s="130"/>
      <c r="C86" s="140"/>
      <c r="D86" s="158"/>
      <c r="G86" s="140"/>
      <c r="H86" s="140"/>
      <c r="I86" s="158"/>
      <c r="L86" s="140"/>
      <c r="M86" s="140"/>
      <c r="N86" s="158"/>
      <c r="Q86" s="140"/>
      <c r="R86" s="140"/>
      <c r="S86" s="158"/>
    </row>
    <row r="87" spans="1:19" s="96" customFormat="1" x14ac:dyDescent="0.3">
      <c r="A87" s="130"/>
      <c r="C87" s="140"/>
      <c r="D87" s="158"/>
      <c r="G87" s="140"/>
      <c r="H87" s="140"/>
      <c r="I87" s="158"/>
      <c r="L87" s="140"/>
      <c r="M87" s="140"/>
      <c r="N87" s="158"/>
      <c r="Q87" s="140"/>
      <c r="R87" s="140"/>
      <c r="S87" s="158"/>
    </row>
    <row r="88" spans="1:19" s="96" customFormat="1" x14ac:dyDescent="0.3">
      <c r="A88" s="130"/>
      <c r="C88" s="140"/>
      <c r="D88" s="158"/>
      <c r="G88" s="140"/>
      <c r="H88" s="140"/>
      <c r="I88" s="158"/>
      <c r="L88" s="140"/>
      <c r="M88" s="140"/>
      <c r="N88" s="158"/>
      <c r="Q88" s="140"/>
      <c r="R88" s="140"/>
      <c r="S88" s="158"/>
    </row>
    <row r="89" spans="1:19" s="96" customFormat="1" x14ac:dyDescent="0.3">
      <c r="A89" s="130"/>
      <c r="C89" s="140"/>
      <c r="D89" s="158"/>
      <c r="G89" s="140"/>
      <c r="H89" s="140"/>
      <c r="I89" s="158"/>
      <c r="L89" s="140"/>
      <c r="M89" s="140"/>
      <c r="N89" s="158"/>
      <c r="Q89" s="140"/>
      <c r="R89" s="140"/>
      <c r="S89" s="158"/>
    </row>
    <row r="90" spans="1:19" s="96" customFormat="1" x14ac:dyDescent="0.3">
      <c r="A90" s="130"/>
      <c r="C90" s="140"/>
      <c r="D90" s="158"/>
      <c r="G90" s="140"/>
      <c r="H90" s="140"/>
      <c r="I90" s="158"/>
      <c r="L90" s="140"/>
      <c r="M90" s="140"/>
      <c r="N90" s="158"/>
      <c r="Q90" s="140"/>
      <c r="R90" s="140"/>
      <c r="S90" s="158"/>
    </row>
    <row r="91" spans="1:19" s="96" customFormat="1" x14ac:dyDescent="0.3">
      <c r="A91" s="130"/>
      <c r="C91" s="140"/>
      <c r="D91" s="158"/>
      <c r="G91" s="140"/>
      <c r="H91" s="140"/>
      <c r="I91" s="158"/>
      <c r="L91" s="140"/>
      <c r="M91" s="140"/>
      <c r="N91" s="158"/>
      <c r="Q91" s="140"/>
      <c r="R91" s="140"/>
      <c r="S91" s="158"/>
    </row>
    <row r="92" spans="1:19" s="96" customFormat="1" x14ac:dyDescent="0.3">
      <c r="A92" s="130"/>
      <c r="C92" s="140"/>
      <c r="D92" s="158"/>
      <c r="G92" s="140"/>
      <c r="H92" s="140"/>
      <c r="I92" s="158"/>
      <c r="L92" s="140"/>
      <c r="M92" s="140"/>
      <c r="N92" s="158"/>
      <c r="Q92" s="140"/>
      <c r="R92" s="140"/>
      <c r="S92" s="158"/>
    </row>
    <row r="93" spans="1:19" s="96" customFormat="1" x14ac:dyDescent="0.3">
      <c r="A93" s="130"/>
      <c r="C93" s="140"/>
      <c r="D93" s="158"/>
      <c r="G93" s="140"/>
      <c r="H93" s="140"/>
      <c r="I93" s="158"/>
      <c r="L93" s="140"/>
      <c r="M93" s="140"/>
      <c r="N93" s="158"/>
      <c r="Q93" s="140"/>
      <c r="R93" s="140"/>
      <c r="S93" s="158"/>
    </row>
    <row r="94" spans="1:19" s="96" customFormat="1" x14ac:dyDescent="0.3">
      <c r="A94" s="130"/>
      <c r="C94" s="140"/>
      <c r="D94" s="158"/>
      <c r="G94" s="140"/>
      <c r="H94" s="140"/>
      <c r="I94" s="158"/>
      <c r="L94" s="140"/>
      <c r="M94" s="140"/>
      <c r="N94" s="158"/>
      <c r="Q94" s="140"/>
      <c r="R94" s="140"/>
      <c r="S94" s="158"/>
    </row>
    <row r="95" spans="1:19" s="96" customFormat="1" x14ac:dyDescent="0.3">
      <c r="A95" s="130"/>
      <c r="C95" s="140"/>
      <c r="D95" s="158"/>
      <c r="G95" s="140"/>
      <c r="H95" s="140"/>
      <c r="I95" s="158"/>
      <c r="L95" s="140"/>
      <c r="M95" s="140"/>
      <c r="N95" s="158"/>
      <c r="Q95" s="140"/>
      <c r="R95" s="140"/>
      <c r="S95" s="158"/>
    </row>
    <row r="96" spans="1:19" s="96" customFormat="1" x14ac:dyDescent="0.3">
      <c r="A96" s="130"/>
      <c r="C96" s="140"/>
      <c r="D96" s="158"/>
      <c r="G96" s="140"/>
      <c r="H96" s="140"/>
      <c r="I96" s="158"/>
      <c r="L96" s="140"/>
      <c r="M96" s="140"/>
      <c r="N96" s="158"/>
      <c r="Q96" s="140"/>
      <c r="R96" s="140"/>
      <c r="S96" s="158"/>
    </row>
    <row r="97" spans="1:19" s="96" customFormat="1" x14ac:dyDescent="0.3">
      <c r="A97" s="130"/>
      <c r="C97" s="140"/>
      <c r="D97" s="158"/>
      <c r="G97" s="140"/>
      <c r="H97" s="140"/>
      <c r="I97" s="158"/>
      <c r="L97" s="140"/>
      <c r="M97" s="140"/>
      <c r="N97" s="158"/>
      <c r="Q97" s="140"/>
      <c r="R97" s="140"/>
      <c r="S97" s="158"/>
    </row>
    <row r="98" spans="1:19" s="96" customFormat="1" x14ac:dyDescent="0.3">
      <c r="A98" s="130"/>
      <c r="C98" s="140"/>
      <c r="D98" s="158"/>
      <c r="G98" s="140"/>
      <c r="H98" s="140"/>
      <c r="I98" s="158"/>
      <c r="L98" s="140"/>
      <c r="M98" s="140"/>
      <c r="N98" s="158"/>
      <c r="Q98" s="140"/>
      <c r="R98" s="140"/>
      <c r="S98" s="158"/>
    </row>
    <row r="99" spans="1:19" s="96" customFormat="1" x14ac:dyDescent="0.3">
      <c r="A99" s="130"/>
      <c r="C99" s="140"/>
      <c r="D99" s="158"/>
      <c r="G99" s="140"/>
      <c r="H99" s="140"/>
      <c r="I99" s="158"/>
      <c r="L99" s="140"/>
      <c r="M99" s="140"/>
      <c r="N99" s="158"/>
      <c r="Q99" s="140"/>
      <c r="R99" s="140"/>
      <c r="S99" s="158"/>
    </row>
    <row r="100" spans="1:19" s="96" customFormat="1" x14ac:dyDescent="0.3">
      <c r="A100" s="130"/>
      <c r="C100" s="140"/>
      <c r="D100" s="158"/>
      <c r="G100" s="140"/>
      <c r="H100" s="140"/>
      <c r="I100" s="158"/>
      <c r="L100" s="140"/>
      <c r="M100" s="140"/>
      <c r="N100" s="158"/>
      <c r="Q100" s="140"/>
      <c r="R100" s="140"/>
      <c r="S100" s="158"/>
    </row>
    <row r="101" spans="1:19" s="96" customFormat="1" x14ac:dyDescent="0.3">
      <c r="A101" s="130"/>
      <c r="C101" s="140"/>
      <c r="D101" s="158"/>
      <c r="G101" s="140"/>
      <c r="H101" s="140"/>
      <c r="I101" s="158"/>
      <c r="L101" s="140"/>
      <c r="M101" s="140"/>
      <c r="N101" s="158"/>
      <c r="Q101" s="140"/>
      <c r="R101" s="140"/>
      <c r="S101" s="158"/>
    </row>
    <row r="102" spans="1:19" s="96" customFormat="1" x14ac:dyDescent="0.3">
      <c r="A102" s="130"/>
      <c r="C102" s="140"/>
      <c r="D102" s="158"/>
      <c r="G102" s="140"/>
      <c r="H102" s="140"/>
      <c r="I102" s="158"/>
      <c r="L102" s="140"/>
      <c r="M102" s="140"/>
      <c r="N102" s="158"/>
      <c r="Q102" s="140"/>
      <c r="R102" s="140"/>
      <c r="S102" s="158"/>
    </row>
    <row r="103" spans="1:19" s="96" customFormat="1" x14ac:dyDescent="0.3">
      <c r="A103" s="130"/>
      <c r="C103" s="140"/>
      <c r="D103" s="158"/>
      <c r="G103" s="140"/>
      <c r="H103" s="140"/>
      <c r="I103" s="158"/>
      <c r="L103" s="140"/>
      <c r="M103" s="140"/>
      <c r="N103" s="158"/>
      <c r="Q103" s="140"/>
      <c r="R103" s="140"/>
      <c r="S103" s="158"/>
    </row>
    <row r="104" spans="1:19" s="96" customFormat="1" x14ac:dyDescent="0.3">
      <c r="A104" s="130"/>
      <c r="C104" s="140"/>
      <c r="D104" s="158"/>
      <c r="G104" s="140"/>
      <c r="H104" s="140"/>
      <c r="I104" s="158"/>
      <c r="L104" s="140"/>
      <c r="M104" s="140"/>
      <c r="N104" s="158"/>
      <c r="Q104" s="140"/>
      <c r="R104" s="140"/>
      <c r="S104" s="158"/>
    </row>
    <row r="105" spans="1:19" s="96" customFormat="1" x14ac:dyDescent="0.3">
      <c r="A105" s="130"/>
      <c r="C105" s="140"/>
      <c r="D105" s="158"/>
      <c r="G105" s="140"/>
      <c r="H105" s="140"/>
      <c r="I105" s="158"/>
      <c r="L105" s="140"/>
      <c r="M105" s="140"/>
      <c r="N105" s="158"/>
      <c r="Q105" s="140"/>
      <c r="R105" s="140"/>
      <c r="S105" s="158"/>
    </row>
    <row r="106" spans="1:19" s="96" customFormat="1" x14ac:dyDescent="0.3">
      <c r="A106" s="130"/>
      <c r="C106" s="140"/>
      <c r="D106" s="158"/>
      <c r="G106" s="140"/>
      <c r="H106" s="140"/>
      <c r="I106" s="158"/>
      <c r="L106" s="140"/>
      <c r="M106" s="140"/>
      <c r="N106" s="158"/>
      <c r="Q106" s="140"/>
      <c r="R106" s="140"/>
      <c r="S106" s="158"/>
    </row>
    <row r="107" spans="1:19" s="96" customFormat="1" x14ac:dyDescent="0.3">
      <c r="A107" s="130"/>
      <c r="C107" s="140"/>
      <c r="D107" s="158"/>
      <c r="G107" s="140"/>
      <c r="H107" s="140"/>
      <c r="I107" s="158"/>
      <c r="L107" s="140"/>
      <c r="M107" s="140"/>
      <c r="N107" s="158"/>
      <c r="Q107" s="140"/>
      <c r="R107" s="140"/>
      <c r="S107" s="158"/>
    </row>
    <row r="108" spans="1:19" s="96" customFormat="1" x14ac:dyDescent="0.3">
      <c r="A108" s="130"/>
      <c r="C108" s="140"/>
      <c r="D108" s="158"/>
      <c r="G108" s="140"/>
      <c r="H108" s="140"/>
      <c r="I108" s="158"/>
      <c r="L108" s="140"/>
      <c r="M108" s="140"/>
      <c r="N108" s="158"/>
      <c r="Q108" s="140"/>
      <c r="R108" s="140"/>
      <c r="S108" s="158"/>
    </row>
    <row r="109" spans="1:19" s="96" customFormat="1" x14ac:dyDescent="0.3">
      <c r="A109" s="130"/>
      <c r="C109" s="140"/>
      <c r="D109" s="158"/>
      <c r="G109" s="140"/>
      <c r="H109" s="140"/>
      <c r="I109" s="158"/>
      <c r="L109" s="140"/>
      <c r="M109" s="140"/>
      <c r="N109" s="158"/>
      <c r="Q109" s="140"/>
      <c r="R109" s="140"/>
      <c r="S109" s="158"/>
    </row>
    <row r="110" spans="1:19" s="96" customFormat="1" x14ac:dyDescent="0.3">
      <c r="A110" s="130"/>
      <c r="C110" s="140"/>
      <c r="D110" s="158"/>
      <c r="G110" s="140"/>
      <c r="H110" s="140"/>
      <c r="I110" s="158"/>
      <c r="L110" s="140"/>
      <c r="M110" s="140"/>
      <c r="N110" s="158"/>
      <c r="Q110" s="140"/>
      <c r="R110" s="140"/>
      <c r="S110" s="158"/>
    </row>
    <row r="111" spans="1:19" s="96" customFormat="1" x14ac:dyDescent="0.3">
      <c r="A111" s="130"/>
      <c r="C111" s="140"/>
      <c r="D111" s="158"/>
      <c r="G111" s="140"/>
      <c r="H111" s="140"/>
      <c r="I111" s="158"/>
      <c r="L111" s="140"/>
      <c r="M111" s="140"/>
      <c r="N111" s="158"/>
      <c r="Q111" s="140"/>
      <c r="R111" s="140"/>
      <c r="S111" s="158"/>
    </row>
    <row r="112" spans="1:19" s="96" customFormat="1" x14ac:dyDescent="0.3">
      <c r="A112" s="130"/>
      <c r="C112" s="140"/>
      <c r="D112" s="158"/>
      <c r="G112" s="140"/>
      <c r="H112" s="140"/>
      <c r="I112" s="158"/>
      <c r="L112" s="140"/>
      <c r="M112" s="140"/>
      <c r="N112" s="158"/>
      <c r="Q112" s="140"/>
      <c r="R112" s="140"/>
      <c r="S112" s="158"/>
    </row>
    <row r="113" spans="1:19" s="96" customFormat="1" x14ac:dyDescent="0.3">
      <c r="A113" s="130"/>
      <c r="C113" s="140"/>
      <c r="D113" s="158"/>
      <c r="G113" s="140"/>
      <c r="H113" s="140"/>
      <c r="I113" s="158"/>
      <c r="L113" s="140"/>
      <c r="M113" s="140"/>
      <c r="N113" s="158"/>
      <c r="Q113" s="140"/>
      <c r="R113" s="140"/>
      <c r="S113" s="158"/>
    </row>
    <row r="114" spans="1:19" s="96" customFormat="1" x14ac:dyDescent="0.3">
      <c r="A114" s="130"/>
      <c r="C114" s="140"/>
      <c r="D114" s="158"/>
      <c r="G114" s="140"/>
      <c r="H114" s="140"/>
      <c r="I114" s="158"/>
      <c r="L114" s="140"/>
      <c r="M114" s="140"/>
      <c r="N114" s="158"/>
      <c r="Q114" s="140"/>
      <c r="R114" s="140"/>
      <c r="S114" s="158"/>
    </row>
    <row r="981" spans="974:974" x14ac:dyDescent="0.3">
      <c r="AKL981" s="130">
        <v>0</v>
      </c>
    </row>
  </sheetData>
  <sheetProtection sheet="1" objects="1" scenarios="1"/>
  <mergeCells count="15">
    <mergeCell ref="S40:T40"/>
    <mergeCell ref="J43:K43"/>
    <mergeCell ref="D45:M53"/>
    <mergeCell ref="D56:T56"/>
    <mergeCell ref="C67:F67"/>
    <mergeCell ref="H67:K67"/>
    <mergeCell ref="N67:R67"/>
    <mergeCell ref="C2:F2"/>
    <mergeCell ref="H2:K2"/>
    <mergeCell ref="M2:P2"/>
    <mergeCell ref="T2:U2"/>
    <mergeCell ref="E4:F4"/>
    <mergeCell ref="J4:K4"/>
    <mergeCell ref="O4:P4"/>
    <mergeCell ref="T4:U4"/>
  </mergeCells>
  <conditionalFormatting sqref="S2">
    <cfRule type="duplicateValues" dxfId="0" priority="1"/>
  </conditionalFormatting>
  <dataValidations count="12">
    <dataValidation type="list" allowBlank="1" showInputMessage="1" showErrorMessage="1" sqref="H73:I74 M73:N74 R73:S74" xr:uid="{243BDCFE-51F1-495D-96C7-1FC653346114}">
      <formula1>#REF!</formula1>
    </dataValidation>
    <dataValidation type="list" showInputMessage="1" showErrorMessage="1" sqref="J59 J64" xr:uid="{A3B0E70A-A6E9-4BF6-B543-E64C67ECC07E}">
      <formula1>"scales"</formula1>
    </dataValidation>
    <dataValidation type="list" allowBlank="1" showInputMessage="1" showErrorMessage="1" sqref="D61" xr:uid="{554F5F7D-1F18-4C79-A299-E51D755D7F64}">
      <formula1>$D$11:$D$35</formula1>
    </dataValidation>
    <dataValidation type="list" allowBlank="1" showInputMessage="1" showErrorMessage="1" sqref="I61" xr:uid="{3B263A74-E520-42C7-BD6A-413D5CC2E2A2}">
      <formula1>$I$11:$I$25</formula1>
    </dataValidation>
    <dataValidation type="list" allowBlank="1" showInputMessage="1" showErrorMessage="1" sqref="N61" xr:uid="{1749650B-22A3-4E85-86BF-CA882D1F770B}">
      <formula1>$N$11:$N$24</formula1>
    </dataValidation>
    <dataValidation type="list" allowBlank="1" showInputMessage="1" showErrorMessage="1" sqref="S61" xr:uid="{951764A7-30B4-40CC-9CBF-CB11EDBA936E}">
      <formula1>$S$11:$S$23</formula1>
    </dataValidation>
    <dataValidation type="list" showInputMessage="1" showErrorMessage="1" sqref="F63:F64 F58" xr:uid="{A2A8EE50-FE0D-4892-BD51-3CC45734E8B6}">
      <formula1>$R$42:$R$53</formula1>
    </dataValidation>
    <dataValidation type="list" allowBlank="1" showInputMessage="1" showErrorMessage="1" sqref="N66" xr:uid="{56193663-9CE1-4F58-B15C-A427596272E7}">
      <formula1>$N$24:$N$35</formula1>
    </dataValidation>
    <dataValidation type="list" allowBlank="1" showInputMessage="1" showErrorMessage="1" sqref="S66" xr:uid="{E5244A71-35A3-4E82-8AEC-7A7D95BB5E05}">
      <formula1>$S$24:$S$35</formula1>
    </dataValidation>
    <dataValidation type="list" allowBlank="1" showInputMessage="1" showErrorMessage="1" sqref="I66" xr:uid="{FEF780CA-9026-40D1-913C-E1E724C0D990}">
      <formula1>$I$24:$I$35</formula1>
    </dataValidation>
    <dataValidation type="list" allowBlank="1" showInputMessage="1" showErrorMessage="1" sqref="D66" xr:uid="{A8BD0AE6-6531-4B7C-8329-C35C85B7CE68}">
      <formula1>$D$24:$D$35</formula1>
    </dataValidation>
    <dataValidation type="list" allowBlank="1" showInputMessage="1" showErrorMessage="1" sqref="J58 J63" xr:uid="{0DA271A5-D69B-4B2A-9A29-045F123B3D33}">
      <formula1>$J$40:$K$40</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&amp;L&amp;G&amp;R&amp;"Segoe UI,Standaard"&amp;K007F9F&amp;D&amp;CCost catalogue 
202205</oddHeader>
    <oddFooter>&amp;L&amp;"Segoe UI,Normal"&amp;K007F9F&amp;F&amp;C&amp;"Segoe UI,Normal"&amp;K007F9F&amp;A&amp;R&amp;"Segoe UI,Normal"&amp;K007F9F&amp;P/&amp;N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6A04CAC9DEA543941DF672532AB5D5" ma:contentTypeVersion="0" ma:contentTypeDescription="Create a new document." ma:contentTypeScope="" ma:versionID="4f5887078370df32207a25b011b25b97">
  <xsd:schema xmlns:xsd="http://www.w3.org/2001/XMLSchema" xmlns:xs="http://www.w3.org/2001/XMLSchema" xmlns:p="http://schemas.microsoft.com/office/2006/metadata/properties" targetNamespace="http://schemas.microsoft.com/office/2006/metadata/properties" ma:root="true" ma:fieldsID="96f05fc902237dc5fe1ee1bfe22a6f5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E6D6B2-A360-474A-9E07-0A9EDE88BC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A66B225-92BA-45F6-B40C-661D699479C4}">
  <ds:schemaRefs>
    <ds:schemaRef ds:uri="http://schemas.microsoft.com/sharepoint/v3/contenttype/forms"/>
  </ds:schemaRefs>
</ds:datastoreItem>
</file>

<file path=customXml/itemProps3.xml><?xml version="1.0" encoding="utf-8"?>
<ds:datastoreItem xmlns:ds="http://schemas.openxmlformats.org/officeDocument/2006/customXml" ds:itemID="{667CE1B7-5CD4-46F3-BA35-7CB9DDDB3DA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24</vt:i4>
      </vt:variant>
    </vt:vector>
  </HeadingPairs>
  <TitlesOfParts>
    <vt:vector size="29" baseType="lpstr">
      <vt:lpstr>INFO IBZ</vt:lpstr>
      <vt:lpstr>Career CCE</vt:lpstr>
      <vt:lpstr>Career CE_AD</vt:lpstr>
      <vt:lpstr>Career CE_GR_CE_MG</vt:lpstr>
      <vt:lpstr>Career IBZ_PCB_IBZ_VP</vt:lpstr>
      <vt:lpstr>'Career CCE'!Afdrukbereik</vt:lpstr>
      <vt:lpstr>'Career CE_AD'!Afdrukbereik</vt:lpstr>
      <vt:lpstr>'Career CE_GR_CE_MG'!Afdrukbereik</vt:lpstr>
      <vt:lpstr>'Career IBZ_PCB_IBZ_VP'!Afdrukbereik</vt:lpstr>
      <vt:lpstr>'INFO IBZ'!Afdrukbereik</vt:lpstr>
      <vt:lpstr>'Career CCE'!Afdruktitels</vt:lpstr>
      <vt:lpstr>'Career CE_AD'!Afdruktitels</vt:lpstr>
      <vt:lpstr>'Career CE_GR_CE_MG'!Afdruktitels</vt:lpstr>
      <vt:lpstr>'Career IBZ_PCB_IBZ_VP'!Afdruktitels</vt:lpstr>
      <vt:lpstr>'INFO IBZ'!Afdruktitels</vt:lpstr>
      <vt:lpstr>'Career CCE'!CotPat</vt:lpstr>
      <vt:lpstr>'Career CE_AD'!CotPat</vt:lpstr>
      <vt:lpstr>'Career CE_GR_CE_MG'!CotPat</vt:lpstr>
      <vt:lpstr>'Career IBZ_PCB_IBZ_VP'!CotPat</vt:lpstr>
      <vt:lpstr>'Career CCE'!K_Values</vt:lpstr>
      <vt:lpstr>'Career CCE'!Key_range</vt:lpstr>
      <vt:lpstr>'Career CE_AD'!Key_range</vt:lpstr>
      <vt:lpstr>'Career CE_GR_CE_MG'!Key_range</vt:lpstr>
      <vt:lpstr>'Career IBZ_PCB_IBZ_VP'!Key_range</vt:lpstr>
      <vt:lpstr>'Career CCE'!Scales</vt:lpstr>
      <vt:lpstr>'Career CE_AD'!Scales</vt:lpstr>
      <vt:lpstr>'Career CE_GR_CE_MG'!Scales</vt:lpstr>
      <vt:lpstr>'Career IBZ_PCB_IBZ_VP'!Scales</vt:lpstr>
      <vt:lpstr>'INFO IBZ'!Scales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Marie-Amélie Lizin</dc:creator>
  <cp:lastModifiedBy>Marie-Amélie Lizin</cp:lastModifiedBy>
  <dcterms:created xsi:type="dcterms:W3CDTF">2022-06-29T12:49:19Z</dcterms:created>
  <dcterms:modified xsi:type="dcterms:W3CDTF">2022-06-29T12:49:41Z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0x0101005B6A04CAC9DEA543941DF672532AB5D5</vt:lpwstr>
  </property>
</Properties>
</file>